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7610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L25"/>
  <c r="K25"/>
  <c r="E25"/>
  <c r="F25"/>
  <c r="I25"/>
  <c r="C25"/>
  <c r="K24"/>
  <c r="L24"/>
  <c r="F24"/>
  <c r="G24"/>
  <c r="I24"/>
  <c r="E24"/>
  <c r="L13"/>
  <c r="K13"/>
  <c r="E13"/>
  <c r="I13" l="1"/>
  <c r="F13"/>
  <c r="G13"/>
  <c r="C24"/>
  <c r="C13"/>
  <c r="K22"/>
  <c r="L22"/>
  <c r="K23" l="1"/>
  <c r="L23"/>
  <c r="K7"/>
  <c r="L7"/>
  <c r="K8"/>
  <c r="L8"/>
  <c r="K20"/>
  <c r="L20"/>
  <c r="K21"/>
  <c r="L21"/>
  <c r="K11"/>
  <c r="L11"/>
  <c r="K19"/>
  <c r="L19"/>
  <c r="K12"/>
  <c r="L12"/>
  <c r="K14"/>
  <c r="L14"/>
  <c r="K15"/>
  <c r="L15"/>
  <c r="K16"/>
  <c r="L16"/>
  <c r="K9"/>
  <c r="L9"/>
  <c r="K10" l="1"/>
  <c r="L10"/>
  <c r="K17"/>
  <c r="L17"/>
  <c r="K18"/>
  <c r="L18"/>
  <c r="K5"/>
  <c r="L5"/>
  <c r="K6"/>
  <c r="L6"/>
  <c r="L4" l="1"/>
  <c r="K4"/>
</calcChain>
</file>

<file path=xl/sharedStrings.xml><?xml version="1.0" encoding="utf-8"?>
<sst xmlns="http://schemas.openxmlformats.org/spreadsheetml/2006/main" count="66" uniqueCount="43">
  <si>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</si>
  <si>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</si>
  <si>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</si>
  <si>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</si>
  <si>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</si>
  <si>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</si>
  <si>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</si>
  <si>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</si>
  <si>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</si>
  <si>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</si>
  <si>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</si>
  <si>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не посещали занятия</t>
  </si>
  <si>
    <t>130Э</t>
  </si>
  <si>
    <t>130К</t>
  </si>
  <si>
    <t>к210Р1</t>
  </si>
  <si>
    <t>к210Б1</t>
  </si>
  <si>
    <t>КГ</t>
  </si>
  <si>
    <t>не посещала занятия</t>
  </si>
  <si>
    <t>Отчет о работе преподавателя Самсоновой Ольги Викторовны                                                                                                                                         за 1 семестр 2021-2022 учебного года</t>
  </si>
  <si>
    <t>150+к150</t>
  </si>
  <si>
    <t>131К</t>
  </si>
  <si>
    <t>131Э</t>
  </si>
  <si>
    <t>210Б1</t>
  </si>
  <si>
    <t>210Р1</t>
  </si>
  <si>
    <t>211Б1</t>
  </si>
  <si>
    <t>211Б2</t>
  </si>
  <si>
    <t>211Р1</t>
  </si>
  <si>
    <t>211Р2</t>
  </si>
  <si>
    <t>к211Б1</t>
  </si>
  <si>
    <t>к211Б2</t>
  </si>
  <si>
    <t>к211Б3</t>
  </si>
  <si>
    <t>к211Р3</t>
  </si>
  <si>
    <t>к381</t>
  </si>
  <si>
    <t>к131Э</t>
  </si>
  <si>
    <t>Беломестнов, Борисов, Липчинский</t>
  </si>
  <si>
    <t>Кирьянова</t>
  </si>
  <si>
    <t>Карташов</t>
  </si>
  <si>
    <t>Волков, Ерошов, Климов</t>
  </si>
  <si>
    <t>Ворошкевич</t>
  </si>
  <si>
    <t>Докуко</t>
  </si>
  <si>
    <t>Венгуро, Горюнов, Кунгуров, Сохарев</t>
  </si>
  <si>
    <t>Байсеитов, Копанев</t>
  </si>
  <si>
    <t>Горносталев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</si>
</sst>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G26" sqref="G26"/>
    </sheetView>
  </sheetViews>
  <sheetFormatPr defaultRowHeight="15"/>
  <cols>
    <col min="1" max="1" width="1.5703125" customWidth="1"/>
    <col min="2" max="2" width="13.4257812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2" customWidth="1"/>
    <col min="11" max="11" width="11" customWidth="1"/>
    <col min="12" max="12" width="11.42578125" customWidth="1"/>
    <col min="13" max="13" width="21.28515625" customWidth="1"/>
  </cols>
  <sheetData>
    <row r="1" spans="1:14" ht="48.7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35.25" customHeight="1">
      <c r="B4" s="15" t="s">
        <v>19</v>
      </c>
      <c r="C4" s="3">
        <v>12</v>
      </c>
      <c r="D4" s="5" t="s">
        <v>10</v>
      </c>
      <c r="E4" s="3">
        <v>5</v>
      </c>
      <c r="F4" s="3">
        <v>3</v>
      </c>
      <c r="G4" s="3">
        <v>0</v>
      </c>
      <c r="H4" s="6"/>
      <c r="I4" s="3">
        <v>4</v>
      </c>
      <c r="J4" s="4" t="s">
        <v>40</v>
      </c>
      <c r="K4" s="7">
        <f t="shared" ref="K4" si="0">SUM(E4:G4)*100/C4</f>
        <v>66.666666666666671</v>
      </c>
      <c r="L4" s="7">
        <f t="shared" ref="L4" si="1">SUM(E4:F4)*100/(C4-I4)</f>
        <v>100</v>
      </c>
      <c r="M4" s="8" t="s">
        <v>11</v>
      </c>
    </row>
    <row r="5" spans="1:14" ht="18">
      <c r="B5" s="15" t="s">
        <v>32</v>
      </c>
      <c r="C5" s="3">
        <v>8</v>
      </c>
      <c r="D5" s="5" t="s">
        <v>10</v>
      </c>
      <c r="E5" s="3">
        <v>8</v>
      </c>
      <c r="F5" s="3">
        <v>0</v>
      </c>
      <c r="G5" s="3">
        <v>0</v>
      </c>
      <c r="H5" s="6"/>
      <c r="I5" s="4"/>
      <c r="J5" s="4"/>
      <c r="K5" s="7">
        <f>SUM(E5:G5)*100/C5</f>
        <v>100</v>
      </c>
      <c r="L5" s="7">
        <f>SUM(E5:F5)*100/(C5-I5)</f>
        <v>100</v>
      </c>
      <c r="M5" s="8"/>
    </row>
    <row r="6" spans="1:14" ht="18">
      <c r="B6" s="15" t="s">
        <v>33</v>
      </c>
      <c r="C6" s="3">
        <v>12</v>
      </c>
      <c r="D6" s="5" t="s">
        <v>10</v>
      </c>
      <c r="E6" s="3">
        <v>3</v>
      </c>
      <c r="F6" s="3">
        <v>5</v>
      </c>
      <c r="G6" s="3">
        <v>2</v>
      </c>
      <c r="H6" s="6"/>
      <c r="I6" s="3">
        <v>2</v>
      </c>
      <c r="J6" s="4" t="s">
        <v>41</v>
      </c>
      <c r="K6" s="7">
        <f>SUM(E6:G6)*100/C6</f>
        <v>83.333333333333329</v>
      </c>
      <c r="L6" s="7">
        <f>SUM(E6:F6)*100/(C6-I6)</f>
        <v>80</v>
      </c>
      <c r="M6" s="8" t="s">
        <v>11</v>
      </c>
    </row>
    <row r="7" spans="1:14" ht="18">
      <c r="B7" s="15" t="s">
        <v>20</v>
      </c>
      <c r="C7" s="3">
        <v>12</v>
      </c>
      <c r="D7" s="5" t="s">
        <v>10</v>
      </c>
      <c r="E7" s="6">
        <v>2</v>
      </c>
      <c r="F7" s="6">
        <v>8</v>
      </c>
      <c r="G7" s="6">
        <v>2</v>
      </c>
      <c r="H7" s="16"/>
      <c r="I7" s="16"/>
      <c r="J7" s="16"/>
      <c r="K7" s="7">
        <f>SUM(E22:G22)*100/C7</f>
        <v>75</v>
      </c>
      <c r="L7" s="7">
        <f>SUM(E22:F22)*100/(C7-I22)</f>
        <v>55.555555555555557</v>
      </c>
      <c r="M7" s="14"/>
    </row>
    <row r="8" spans="1:14" ht="18">
      <c r="B8" s="15" t="s">
        <v>21</v>
      </c>
      <c r="C8" s="3">
        <v>13</v>
      </c>
      <c r="D8" s="5" t="s">
        <v>10</v>
      </c>
      <c r="E8" s="3">
        <v>9</v>
      </c>
      <c r="F8" s="3">
        <v>4</v>
      </c>
      <c r="G8" s="3">
        <v>0</v>
      </c>
      <c r="H8" s="6"/>
      <c r="I8" s="3"/>
      <c r="J8" s="4"/>
      <c r="K8" s="7">
        <f t="shared" ref="K8:K16" si="2">SUM(E8:G8)*100/C8</f>
        <v>100</v>
      </c>
      <c r="L8" s="7">
        <f t="shared" ref="L8:L16" si="3">SUM(E8:F8)*100/(C8-I8)</f>
        <v>100</v>
      </c>
      <c r="M8" s="14"/>
    </row>
    <row r="9" spans="1:14" ht="18">
      <c r="B9" s="15" t="s">
        <v>28</v>
      </c>
      <c r="C9" s="3">
        <v>12</v>
      </c>
      <c r="D9" s="5" t="s">
        <v>10</v>
      </c>
      <c r="E9" s="3">
        <v>2</v>
      </c>
      <c r="F9" s="3">
        <v>5</v>
      </c>
      <c r="G9" s="3">
        <v>4</v>
      </c>
      <c r="H9" s="6"/>
      <c r="I9" s="3">
        <v>1</v>
      </c>
      <c r="J9" s="4" t="s">
        <v>42</v>
      </c>
      <c r="K9" s="7">
        <f>SUM(E9:G9)*100/C9</f>
        <v>91.666666666666671</v>
      </c>
      <c r="L9" s="7">
        <f>SUM(E9:F9)*100/(C9-I9)</f>
        <v>63.636363636363633</v>
      </c>
      <c r="M9" s="8" t="s">
        <v>7</v>
      </c>
    </row>
    <row r="10" spans="1:14" ht="18">
      <c r="B10" s="15" t="s">
        <v>29</v>
      </c>
      <c r="C10" s="3">
        <v>13</v>
      </c>
      <c r="D10" s="5" t="s">
        <v>10</v>
      </c>
      <c r="E10" s="3">
        <v>2</v>
      </c>
      <c r="F10" s="3">
        <v>7</v>
      </c>
      <c r="G10" s="3">
        <v>4</v>
      </c>
      <c r="H10" s="6"/>
      <c r="I10" s="3"/>
      <c r="J10" s="3"/>
      <c r="K10" s="7">
        <f>SUM(E10:G10)*100/C10</f>
        <v>100</v>
      </c>
      <c r="L10" s="7">
        <f>SUM(E10:F10)*100/(C10-I10)</f>
        <v>69.230769230769226</v>
      </c>
      <c r="M10" s="8"/>
    </row>
    <row r="11" spans="1:14" ht="18">
      <c r="B11" s="15" t="s">
        <v>24</v>
      </c>
      <c r="C11" s="3">
        <v>13</v>
      </c>
      <c r="D11" s="5" t="s">
        <v>10</v>
      </c>
      <c r="E11" s="3">
        <v>7</v>
      </c>
      <c r="F11" s="3">
        <v>6</v>
      </c>
      <c r="G11" s="3">
        <v>0</v>
      </c>
      <c r="H11" s="6"/>
      <c r="I11" s="3"/>
      <c r="J11" s="4"/>
      <c r="K11" s="7">
        <f t="shared" si="2"/>
        <v>100</v>
      </c>
      <c r="L11" s="7">
        <f t="shared" si="3"/>
        <v>100</v>
      </c>
      <c r="M11" s="8"/>
    </row>
    <row r="12" spans="1:14" ht="18">
      <c r="B12" s="15" t="s">
        <v>26</v>
      </c>
      <c r="C12" s="3">
        <v>13</v>
      </c>
      <c r="D12" s="5" t="s">
        <v>10</v>
      </c>
      <c r="E12" s="3">
        <v>9</v>
      </c>
      <c r="F12" s="3">
        <v>4</v>
      </c>
      <c r="G12" s="3">
        <v>0</v>
      </c>
      <c r="H12" s="6"/>
      <c r="I12" s="3"/>
      <c r="J12" s="4"/>
      <c r="K12" s="7">
        <f t="shared" si="2"/>
        <v>100</v>
      </c>
      <c r="L12" s="7">
        <f t="shared" si="3"/>
        <v>100</v>
      </c>
      <c r="M12" s="8"/>
    </row>
    <row r="13" spans="1:14" ht="18">
      <c r="B13" s="15"/>
      <c r="C13" s="1">
        <f>SUM(C4:C12)</f>
        <v>108</v>
      </c>
      <c r="D13" s="18"/>
      <c r="E13" s="1">
        <f>SUM(E4:E12)</f>
        <v>47</v>
      </c>
      <c r="F13" s="1">
        <f t="shared" ref="F13:G13" si="4">SUM(F4:F12)</f>
        <v>42</v>
      </c>
      <c r="G13" s="1">
        <f t="shared" si="4"/>
        <v>12</v>
      </c>
      <c r="H13" s="1"/>
      <c r="I13" s="1">
        <f t="shared" ref="I13" si="5">SUM(I4:I12)</f>
        <v>7</v>
      </c>
      <c r="J13" s="4"/>
      <c r="K13" s="11">
        <f>SUM(E13:G13)*100/C13</f>
        <v>93.518518518518519</v>
      </c>
      <c r="L13" s="11">
        <f>SUM(E13:F13)*100/(C13-I13)</f>
        <v>88.118811881188122</v>
      </c>
      <c r="M13" s="8"/>
    </row>
    <row r="14" spans="1:14" ht="18">
      <c r="B14" s="15" t="s">
        <v>27</v>
      </c>
      <c r="C14" s="3">
        <v>13</v>
      </c>
      <c r="D14" s="5" t="s">
        <v>16</v>
      </c>
      <c r="E14" s="3">
        <v>2</v>
      </c>
      <c r="F14" s="3">
        <v>8</v>
      </c>
      <c r="G14" s="3">
        <v>2</v>
      </c>
      <c r="H14" s="6"/>
      <c r="I14" s="3">
        <v>1</v>
      </c>
      <c r="J14" s="4" t="s">
        <v>39</v>
      </c>
      <c r="K14" s="7">
        <f t="shared" si="2"/>
        <v>92.307692307692307</v>
      </c>
      <c r="L14" s="7">
        <f t="shared" si="3"/>
        <v>83.333333333333329</v>
      </c>
      <c r="M14" s="8" t="s">
        <v>17</v>
      </c>
    </row>
    <row r="15" spans="1:14" ht="18">
      <c r="B15" s="15" t="s">
        <v>15</v>
      </c>
      <c r="C15" s="3">
        <v>9</v>
      </c>
      <c r="D15" s="5" t="s">
        <v>16</v>
      </c>
      <c r="E15" s="3">
        <v>4</v>
      </c>
      <c r="F15" s="3">
        <v>5</v>
      </c>
      <c r="G15" s="3">
        <v>0</v>
      </c>
      <c r="H15" s="6"/>
      <c r="I15" s="3"/>
      <c r="J15" s="4"/>
      <c r="K15" s="7">
        <f t="shared" si="2"/>
        <v>100</v>
      </c>
      <c r="L15" s="7">
        <f t="shared" si="3"/>
        <v>100</v>
      </c>
      <c r="M15" s="14"/>
    </row>
    <row r="16" spans="1:14" ht="18">
      <c r="B16" s="15" t="s">
        <v>14</v>
      </c>
      <c r="C16" s="3">
        <v>12</v>
      </c>
      <c r="D16" s="5" t="s">
        <v>16</v>
      </c>
      <c r="E16" s="3">
        <v>4</v>
      </c>
      <c r="F16" s="3">
        <v>6</v>
      </c>
      <c r="G16" s="3">
        <v>1</v>
      </c>
      <c r="H16" s="6"/>
      <c r="I16" s="3">
        <v>1</v>
      </c>
      <c r="J16" s="4" t="s">
        <v>36</v>
      </c>
      <c r="K16" s="7">
        <f t="shared" si="2"/>
        <v>91.666666666666671</v>
      </c>
      <c r="L16" s="7">
        <f t="shared" si="3"/>
        <v>90.909090909090907</v>
      </c>
      <c r="M16" s="8" t="s">
        <v>7</v>
      </c>
    </row>
    <row r="17" spans="2:13" ht="18">
      <c r="B17" s="15" t="s">
        <v>30</v>
      </c>
      <c r="C17" s="3">
        <v>9</v>
      </c>
      <c r="D17" s="5" t="s">
        <v>16</v>
      </c>
      <c r="E17" s="3">
        <v>2</v>
      </c>
      <c r="F17" s="3">
        <v>2</v>
      </c>
      <c r="G17" s="3">
        <v>5</v>
      </c>
      <c r="H17" s="6"/>
      <c r="I17" s="3"/>
      <c r="J17" s="4"/>
      <c r="K17" s="7">
        <f t="shared" ref="K17:K18" si="6">SUM(E17:G17)*100/C17</f>
        <v>100</v>
      </c>
      <c r="L17" s="7">
        <f t="shared" ref="L17:L18" si="7">SUM(E17:F17)*100/(C17-I17)</f>
        <v>44.444444444444443</v>
      </c>
      <c r="M17" s="8"/>
    </row>
    <row r="18" spans="2:13" ht="30">
      <c r="B18" s="15" t="s">
        <v>31</v>
      </c>
      <c r="C18" s="3">
        <v>11</v>
      </c>
      <c r="D18" s="5" t="s">
        <v>16</v>
      </c>
      <c r="E18" s="3">
        <v>3</v>
      </c>
      <c r="F18" s="3">
        <v>0</v>
      </c>
      <c r="G18" s="3">
        <v>5</v>
      </c>
      <c r="H18" s="6"/>
      <c r="I18" s="4">
        <v>3</v>
      </c>
      <c r="J18" s="4" t="s">
        <v>34</v>
      </c>
      <c r="K18" s="7">
        <f t="shared" si="6"/>
        <v>72.727272727272734</v>
      </c>
      <c r="L18" s="7">
        <f t="shared" si="7"/>
        <v>37.5</v>
      </c>
      <c r="M18" s="8" t="s">
        <v>11</v>
      </c>
    </row>
    <row r="19" spans="2:13" ht="15" customHeight="1">
      <c r="B19" s="15" t="s">
        <v>25</v>
      </c>
      <c r="C19" s="3">
        <v>13</v>
      </c>
      <c r="D19" s="5" t="s">
        <v>16</v>
      </c>
      <c r="E19" s="3">
        <v>7</v>
      </c>
      <c r="F19" s="3">
        <v>2</v>
      </c>
      <c r="G19" s="3">
        <v>3</v>
      </c>
      <c r="H19" s="6"/>
      <c r="I19" s="3">
        <v>1</v>
      </c>
      <c r="J19" s="4" t="s">
        <v>38</v>
      </c>
      <c r="K19" s="7">
        <f>SUM(E19:G19)*100/C19</f>
        <v>92.307692307692307</v>
      </c>
      <c r="L19" s="7">
        <f>SUM(E19:F19)*100/(C19-I19)</f>
        <v>75</v>
      </c>
      <c r="M19" s="8" t="s">
        <v>7</v>
      </c>
    </row>
    <row r="20" spans="2:13" ht="15" customHeight="1">
      <c r="B20" s="15" t="s">
        <v>22</v>
      </c>
      <c r="C20" s="3">
        <v>12</v>
      </c>
      <c r="D20" s="5" t="s">
        <v>16</v>
      </c>
      <c r="E20" s="3">
        <v>5</v>
      </c>
      <c r="F20" s="3">
        <v>2</v>
      </c>
      <c r="G20" s="3">
        <v>5</v>
      </c>
      <c r="H20" s="6"/>
      <c r="I20" s="3"/>
      <c r="J20" s="4"/>
      <c r="K20" s="7">
        <f>SUM(E20:G20)*100/C20</f>
        <v>100</v>
      </c>
      <c r="L20" s="7">
        <f>SUM(E20:F20)*100/(C20-I20)</f>
        <v>58.333333333333336</v>
      </c>
      <c r="M20" s="14"/>
    </row>
    <row r="21" spans="2:13" ht="15" customHeight="1">
      <c r="B21" s="15" t="s">
        <v>23</v>
      </c>
      <c r="C21" s="3">
        <v>13</v>
      </c>
      <c r="D21" s="5" t="s">
        <v>16</v>
      </c>
      <c r="E21" s="3">
        <v>3</v>
      </c>
      <c r="F21" s="3">
        <v>3</v>
      </c>
      <c r="G21" s="3">
        <v>7</v>
      </c>
      <c r="H21" s="6"/>
      <c r="I21" s="3"/>
      <c r="J21" s="4"/>
      <c r="K21" s="7">
        <f>SUM(E21:G21)*100/C21</f>
        <v>100</v>
      </c>
      <c r="L21" s="7">
        <f>SUM(E21:F21)*100/(C21-I21)</f>
        <v>46.153846153846153</v>
      </c>
      <c r="M21" s="14"/>
    </row>
    <row r="22" spans="2:13" ht="15" customHeight="1">
      <c r="B22" s="15" t="s">
        <v>13</v>
      </c>
      <c r="C22" s="3">
        <v>12</v>
      </c>
      <c r="D22" s="5" t="s">
        <v>16</v>
      </c>
      <c r="E22" s="3">
        <v>0</v>
      </c>
      <c r="F22" s="3">
        <v>5</v>
      </c>
      <c r="G22" s="3">
        <v>4</v>
      </c>
      <c r="H22" s="6"/>
      <c r="I22" s="3">
        <v>3</v>
      </c>
      <c r="J22" s="4" t="s">
        <v>37</v>
      </c>
      <c r="K22" s="7">
        <f t="shared" ref="K22" si="8">SUM(E22:G22)*100/C22</f>
        <v>75</v>
      </c>
      <c r="L22" s="7">
        <f t="shared" ref="L22" si="9">SUM(E22:F22)*100/(C22-I22)</f>
        <v>55.555555555555557</v>
      </c>
      <c r="M22" s="8" t="s">
        <v>11</v>
      </c>
    </row>
    <row r="23" spans="2:13" ht="15" customHeight="1">
      <c r="B23" s="15" t="s">
        <v>12</v>
      </c>
      <c r="C23" s="3">
        <v>13</v>
      </c>
      <c r="D23" s="5" t="s">
        <v>16</v>
      </c>
      <c r="E23" s="3">
        <v>7</v>
      </c>
      <c r="F23" s="3">
        <v>5</v>
      </c>
      <c r="G23" s="3">
        <v>0</v>
      </c>
      <c r="H23" s="6"/>
      <c r="I23" s="3">
        <v>1</v>
      </c>
      <c r="J23" s="4" t="s">
        <v>35</v>
      </c>
      <c r="K23" s="7">
        <f>SUM(E23:G23)*100/C23</f>
        <v>92.307692307692307</v>
      </c>
      <c r="L23" s="7">
        <f>SUM(E23:F23)*100/(C23-I23)</f>
        <v>100</v>
      </c>
      <c r="M23" s="8" t="s">
        <v>17</v>
      </c>
    </row>
    <row r="24" spans="2:13" ht="15" customHeight="1">
      <c r="B24" s="15"/>
      <c r="C24" s="1">
        <f>SUM(C14:C23)</f>
        <v>117</v>
      </c>
      <c r="D24" s="5"/>
      <c r="E24" s="1">
        <f>SUM(E14:E23)</f>
        <v>37</v>
      </c>
      <c r="F24" s="1">
        <f t="shared" ref="F24:I24" si="10">SUM(F14:F23)</f>
        <v>38</v>
      </c>
      <c r="G24" s="1">
        <f t="shared" si="10"/>
        <v>32</v>
      </c>
      <c r="H24" s="1"/>
      <c r="I24" s="1">
        <f t="shared" si="10"/>
        <v>10</v>
      </c>
      <c r="J24" s="4"/>
      <c r="K24" s="11">
        <f>SUM(E24:G24)*100/C24</f>
        <v>91.452991452991455</v>
      </c>
      <c r="L24" s="11">
        <f>SUM(E24:F24)*100/(C24-I24)</f>
        <v>70.09345794392523</v>
      </c>
      <c r="M24" s="8"/>
    </row>
    <row r="25" spans="2:13" ht="16.5">
      <c r="B25" s="13" t="s">
        <v>9</v>
      </c>
      <c r="C25" s="9">
        <f>C13+C24</f>
        <v>225</v>
      </c>
      <c r="D25" s="9"/>
      <c r="E25" s="9">
        <f t="shared" ref="D25:I25" si="11">E13+E24</f>
        <v>84</v>
      </c>
      <c r="F25" s="9">
        <f t="shared" si="11"/>
        <v>80</v>
      </c>
      <c r="G25" s="9">
        <f>G13+G24</f>
        <v>44</v>
      </c>
      <c r="H25" s="9"/>
      <c r="I25" s="9">
        <f t="shared" si="11"/>
        <v>17</v>
      </c>
      <c r="J25" s="10"/>
      <c r="K25" s="11">
        <f>SUM(E25:G25)*100/C25</f>
        <v>92.444444444444443</v>
      </c>
      <c r="L25" s="11">
        <f>SUM(E25:F25)*100/(C25-I25)</f>
        <v>78.84615384615384</v>
      </c>
      <c r="M25" s="8"/>
    </row>
    <row r="26" spans="2:13" ht="18">
      <c r="B26" s="12"/>
    </row>
    <row r="27" spans="2:13" ht="18">
      <c r="B27" s="12"/>
    </row>
    <row r="31" spans="2:13" ht="18">
      <c r="D31" s="12"/>
    </row>
    <row r="32" spans="2:13" ht="18">
      <c r="D32" s="12"/>
    </row>
    <row r="33" spans="4:4" ht="18">
      <c r="D33" s="12"/>
    </row>
    <row r="34" spans="4:4" ht="18">
      <c r="D34" s="12"/>
    </row>
    <row r="35" spans="4:4" ht="18">
      <c r="D35" s="12"/>
    </row>
    <row r="36" spans="4:4" ht="18">
      <c r="D36" s="12"/>
    </row>
    <row r="37" spans="4:4" ht="18">
      <c r="D37" s="12"/>
    </row>
    <row r="38" spans="4:4" ht="18">
      <c r="D38" s="12"/>
    </row>
    <row r="39" spans="4:4" ht="18">
      <c r="D39" s="12"/>
    </row>
    <row r="40" spans="4:4" ht="18">
      <c r="D40" s="12"/>
    </row>
    <row r="41" spans="4:4">
      <c r="D41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2021-12-29T06:36:56Z</cp:lastPrinted>
  <dcterms:created xsi:type="dcterms:W3CDTF">2009-12-15T08:57:55Z</dcterms:created>
  <dcterms:modified xsi:type="dcterms:W3CDTF">2023-12-19T10:19:23Z</dcterms:modified>
</cp:coreProperties>
</file>