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320" windowHeight="7935" activeTab="5"/>
  </bookViews>
  <sheets>
    <sheet name="!Инструкция!" sheetId="11" r:id="rId1"/>
    <sheet name="3-П сент" sheetId="2" r:id="rId2"/>
    <sheet name="3-П окт" sheetId="6" r:id="rId3"/>
    <sheet name="3-П нояб" sheetId="7" r:id="rId4"/>
    <sheet name="3-П дек" sheetId="8" r:id="rId5"/>
    <sheet name="Форма 3п-1" sheetId="1" r:id="rId6"/>
  </sheets>
  <definedNames>
    <definedName name="_xlnm.Print_Titles" localSheetId="5">'Форма 3п-1'!$B:$B</definedName>
    <definedName name="_xlnm.Print_Area" localSheetId="4">'3-П дек'!$A$4:$T$70</definedName>
    <definedName name="_xlnm.Print_Area" localSheetId="3">'3-П нояб'!$A$4:$U$70</definedName>
    <definedName name="_xlnm.Print_Area" localSheetId="2">'3-П окт'!$A$4:$U$70</definedName>
    <definedName name="_xlnm.Print_Area" localSheetId="1">'3-П сент'!$A$4:$V$70</definedName>
    <definedName name="_xlnm.Print_Area" localSheetId="5">'Форма 3п-1'!$A$4:$BY$56</definedName>
  </definedNames>
  <calcPr calcId="124519"/>
</workbook>
</file>

<file path=xl/calcChain.xml><?xml version="1.0" encoding="utf-8"?>
<calcChain xmlns="http://schemas.openxmlformats.org/spreadsheetml/2006/main">
  <c r="BF15" i="1"/>
  <c r="BH15"/>
  <c r="BI15"/>
  <c r="BJ15"/>
  <c r="BK15"/>
  <c r="BL15"/>
  <c r="BM15"/>
  <c r="BN15"/>
  <c r="BO15"/>
  <c r="BP15"/>
  <c r="BQ15"/>
  <c r="BR15"/>
  <c r="BS15"/>
  <c r="BT15"/>
  <c r="BF16"/>
  <c r="BH16"/>
  <c r="BI16"/>
  <c r="BJ16"/>
  <c r="BK16"/>
  <c r="BL16"/>
  <c r="BM16"/>
  <c r="BN16"/>
  <c r="BO16"/>
  <c r="BP16"/>
  <c r="BQ16"/>
  <c r="BR16"/>
  <c r="BS16"/>
  <c r="BT16"/>
  <c r="BF17"/>
  <c r="BH17"/>
  <c r="BV17" s="1"/>
  <c r="BX17" s="1"/>
  <c r="BI17"/>
  <c r="BJ17"/>
  <c r="BK17"/>
  <c r="BL17"/>
  <c r="BM17"/>
  <c r="BN17"/>
  <c r="BO17"/>
  <c r="BP17"/>
  <c r="BQ17"/>
  <c r="BR17"/>
  <c r="BS17"/>
  <c r="BT17"/>
  <c r="BF18"/>
  <c r="BH18"/>
  <c r="BI18"/>
  <c r="BJ18"/>
  <c r="BK18"/>
  <c r="BL18"/>
  <c r="BM18"/>
  <c r="BN18"/>
  <c r="BO18"/>
  <c r="BP18"/>
  <c r="BQ18"/>
  <c r="BR18"/>
  <c r="BS18"/>
  <c r="BT18"/>
  <c r="BF19"/>
  <c r="BH19"/>
  <c r="BI19"/>
  <c r="BJ19"/>
  <c r="BK19"/>
  <c r="BL19"/>
  <c r="BM19"/>
  <c r="BN19"/>
  <c r="BO19"/>
  <c r="BP19"/>
  <c r="BQ19"/>
  <c r="BR19"/>
  <c r="BS19"/>
  <c r="BT19"/>
  <c r="BF20"/>
  <c r="BH20"/>
  <c r="BI20"/>
  <c r="BJ20"/>
  <c r="BK20"/>
  <c r="BL20"/>
  <c r="BM20"/>
  <c r="BN20"/>
  <c r="BO20"/>
  <c r="BP20"/>
  <c r="BQ20"/>
  <c r="BR20"/>
  <c r="BS20"/>
  <c r="BT20"/>
  <c r="AR15"/>
  <c r="AR16"/>
  <c r="AR17"/>
  <c r="AR18"/>
  <c r="AR19"/>
  <c r="AR20"/>
  <c r="AD15"/>
  <c r="AD16"/>
  <c r="AD17"/>
  <c r="AD18"/>
  <c r="AD19"/>
  <c r="AD20"/>
  <c r="P15"/>
  <c r="P16"/>
  <c r="BG16" s="1"/>
  <c r="P17"/>
  <c r="P18"/>
  <c r="P19"/>
  <c r="P20"/>
  <c r="P15" i="8"/>
  <c r="R15"/>
  <c r="T15" s="1"/>
  <c r="P16"/>
  <c r="R16"/>
  <c r="T16" s="1"/>
  <c r="P17"/>
  <c r="R17"/>
  <c r="T17" s="1"/>
  <c r="P18"/>
  <c r="R18"/>
  <c r="T18" s="1"/>
  <c r="P19"/>
  <c r="R19"/>
  <c r="T19" s="1"/>
  <c r="P20"/>
  <c r="R20"/>
  <c r="T20"/>
  <c r="P15" i="7"/>
  <c r="R15"/>
  <c r="T15" s="1"/>
  <c r="P16"/>
  <c r="R16"/>
  <c r="T16" s="1"/>
  <c r="P17"/>
  <c r="R17"/>
  <c r="T17" s="1"/>
  <c r="P18"/>
  <c r="R18"/>
  <c r="T18"/>
  <c r="P19"/>
  <c r="R19"/>
  <c r="T19" s="1"/>
  <c r="P20"/>
  <c r="R20"/>
  <c r="T20" s="1"/>
  <c r="P14" i="6"/>
  <c r="R14"/>
  <c r="T14"/>
  <c r="P15"/>
  <c r="R15"/>
  <c r="T15" s="1"/>
  <c r="P16"/>
  <c r="R16"/>
  <c r="T16" s="1"/>
  <c r="P17"/>
  <c r="R17"/>
  <c r="T17" s="1"/>
  <c r="P18"/>
  <c r="R18"/>
  <c r="T18" s="1"/>
  <c r="P19"/>
  <c r="R19"/>
  <c r="T19" s="1"/>
  <c r="P15" i="2"/>
  <c r="R15"/>
  <c r="T15" s="1"/>
  <c r="P16"/>
  <c r="R16"/>
  <c r="T16" s="1"/>
  <c r="P17"/>
  <c r="R17"/>
  <c r="T17" s="1"/>
  <c r="P18"/>
  <c r="R18"/>
  <c r="T18" s="1"/>
  <c r="P19"/>
  <c r="R19"/>
  <c r="T19" s="1"/>
  <c r="P20"/>
  <c r="R20"/>
  <c r="T20" s="1"/>
  <c r="BG20" i="1" l="1"/>
  <c r="BG18"/>
  <c r="BV19"/>
  <c r="BX19" s="1"/>
  <c r="BV15"/>
  <c r="BX15" s="1"/>
  <c r="BV18"/>
  <c r="BX18" s="1"/>
  <c r="BV20"/>
  <c r="BX20" s="1"/>
  <c r="BV16"/>
  <c r="BX16" s="1"/>
  <c r="BG19"/>
  <c r="BG17"/>
  <c r="BG15"/>
  <c r="AT55"/>
  <c r="AU55"/>
  <c r="AV55"/>
  <c r="AW55"/>
  <c r="AX55"/>
  <c r="AY55"/>
  <c r="AZ55"/>
  <c r="BA55"/>
  <c r="AF55"/>
  <c r="AG55"/>
  <c r="AH55"/>
  <c r="AI55"/>
  <c r="AJ55"/>
  <c r="AK55"/>
  <c r="AL55"/>
  <c r="AM55"/>
  <c r="AN55"/>
  <c r="AO55"/>
  <c r="R55"/>
  <c r="S55"/>
  <c r="T55"/>
  <c r="U55"/>
  <c r="V55"/>
  <c r="W55"/>
  <c r="D55"/>
  <c r="E55"/>
  <c r="F55"/>
  <c r="G55"/>
  <c r="H55"/>
  <c r="I55"/>
  <c r="J55"/>
  <c r="K55"/>
  <c r="BI12"/>
  <c r="BI11"/>
  <c r="BI54"/>
  <c r="BI53"/>
  <c r="BI52"/>
  <c r="BI51"/>
  <c r="BI50"/>
  <c r="BI49"/>
  <c r="BI48"/>
  <c r="BI47" s="1"/>
  <c r="BI46"/>
  <c r="BI45"/>
  <c r="BI44"/>
  <c r="BI43"/>
  <c r="BI42"/>
  <c r="BI41"/>
  <c r="BI40"/>
  <c r="BI39"/>
  <c r="BI38"/>
  <c r="BI37"/>
  <c r="BI34"/>
  <c r="BI33"/>
  <c r="BI32"/>
  <c r="BI31"/>
  <c r="BI30"/>
  <c r="BI29"/>
  <c r="BI28"/>
  <c r="BI27" s="1"/>
  <c r="BI26"/>
  <c r="BI25"/>
  <c r="BI24"/>
  <c r="BI23"/>
  <c r="BI22"/>
  <c r="BI21"/>
  <c r="BI14"/>
  <c r="BI13"/>
  <c r="P11"/>
  <c r="R60" i="8"/>
  <c r="T60" s="1"/>
  <c r="P60"/>
  <c r="R59"/>
  <c r="T59" s="1"/>
  <c r="P59"/>
  <c r="R58"/>
  <c r="T58" s="1"/>
  <c r="P58"/>
  <c r="R57"/>
  <c r="T57" s="1"/>
  <c r="P57"/>
  <c r="R56"/>
  <c r="T56" s="1"/>
  <c r="P56"/>
  <c r="R55"/>
  <c r="T55" s="1"/>
  <c r="P55"/>
  <c r="R54"/>
  <c r="T54" s="1"/>
  <c r="P54"/>
  <c r="T53"/>
  <c r="R53"/>
  <c r="P53"/>
  <c r="R52"/>
  <c r="T52" s="1"/>
  <c r="P52"/>
  <c r="P50" s="1"/>
  <c r="R51"/>
  <c r="T51" s="1"/>
  <c r="T50" s="1"/>
  <c r="P51"/>
  <c r="S50"/>
  <c r="O50"/>
  <c r="N50"/>
  <c r="M50"/>
  <c r="L50"/>
  <c r="K50"/>
  <c r="J50"/>
  <c r="I50"/>
  <c r="H50"/>
  <c r="G50"/>
  <c r="F50"/>
  <c r="E50"/>
  <c r="D50"/>
  <c r="C50"/>
  <c r="R49"/>
  <c r="T49" s="1"/>
  <c r="P49"/>
  <c r="R48"/>
  <c r="T48" s="1"/>
  <c r="P48"/>
  <c r="T47"/>
  <c r="R47"/>
  <c r="P47"/>
  <c r="R46"/>
  <c r="T46" s="1"/>
  <c r="P46"/>
  <c r="R45"/>
  <c r="T45" s="1"/>
  <c r="P45"/>
  <c r="R44"/>
  <c r="T44" s="1"/>
  <c r="P44"/>
  <c r="R43"/>
  <c r="T43" s="1"/>
  <c r="P43"/>
  <c r="R42"/>
  <c r="T42" s="1"/>
  <c r="P42"/>
  <c r="R41"/>
  <c r="P41"/>
  <c r="R40"/>
  <c r="T40" s="1"/>
  <c r="P40"/>
  <c r="S39"/>
  <c r="O39"/>
  <c r="O38" s="1"/>
  <c r="N39"/>
  <c r="M39"/>
  <c r="M38" s="1"/>
  <c r="L39"/>
  <c r="K39"/>
  <c r="K38" s="1"/>
  <c r="J39"/>
  <c r="I39"/>
  <c r="I38" s="1"/>
  <c r="H39"/>
  <c r="G39"/>
  <c r="G38" s="1"/>
  <c r="F39"/>
  <c r="E39"/>
  <c r="E38" s="1"/>
  <c r="D39"/>
  <c r="C39"/>
  <c r="C38" s="1"/>
  <c r="S38"/>
  <c r="N38"/>
  <c r="L38"/>
  <c r="J38"/>
  <c r="H38"/>
  <c r="F38"/>
  <c r="D38"/>
  <c r="T37"/>
  <c r="R37"/>
  <c r="P37"/>
  <c r="R36"/>
  <c r="T36" s="1"/>
  <c r="P36"/>
  <c r="R35"/>
  <c r="T35" s="1"/>
  <c r="P35"/>
  <c r="R34"/>
  <c r="T34" s="1"/>
  <c r="P34"/>
  <c r="T33"/>
  <c r="R33"/>
  <c r="P33"/>
  <c r="R32"/>
  <c r="T32" s="1"/>
  <c r="P32"/>
  <c r="R31"/>
  <c r="T31" s="1"/>
  <c r="P31"/>
  <c r="R30"/>
  <c r="T30" s="1"/>
  <c r="P30"/>
  <c r="T29"/>
  <c r="R29"/>
  <c r="P29"/>
  <c r="P27" s="1"/>
  <c r="R28"/>
  <c r="T28" s="1"/>
  <c r="P28"/>
  <c r="S27"/>
  <c r="R27"/>
  <c r="O27"/>
  <c r="N27"/>
  <c r="M27"/>
  <c r="L27"/>
  <c r="K27"/>
  <c r="J27"/>
  <c r="I27"/>
  <c r="H27"/>
  <c r="G27"/>
  <c r="F27"/>
  <c r="E27"/>
  <c r="D27"/>
  <c r="C27"/>
  <c r="R26"/>
  <c r="T26" s="1"/>
  <c r="P26"/>
  <c r="R25"/>
  <c r="T25" s="1"/>
  <c r="P25"/>
  <c r="R24"/>
  <c r="T24" s="1"/>
  <c r="P24"/>
  <c r="R23"/>
  <c r="T23" s="1"/>
  <c r="P23"/>
  <c r="R22"/>
  <c r="T22" s="1"/>
  <c r="P22"/>
  <c r="P10" s="1"/>
  <c r="P9" s="1"/>
  <c r="T21"/>
  <c r="R21"/>
  <c r="P21"/>
  <c r="R14"/>
  <c r="T14" s="1"/>
  <c r="P14"/>
  <c r="R13"/>
  <c r="T13" s="1"/>
  <c r="P13"/>
  <c r="R12"/>
  <c r="T12" s="1"/>
  <c r="P12"/>
  <c r="R11"/>
  <c r="T11" s="1"/>
  <c r="P11"/>
  <c r="S10"/>
  <c r="S9" s="1"/>
  <c r="S61" s="1"/>
  <c r="O10"/>
  <c r="N10"/>
  <c r="N9" s="1"/>
  <c r="N61" s="1"/>
  <c r="M10"/>
  <c r="L10"/>
  <c r="L9" s="1"/>
  <c r="L61" s="1"/>
  <c r="K10"/>
  <c r="J10"/>
  <c r="J9" s="1"/>
  <c r="J61" s="1"/>
  <c r="I10"/>
  <c r="H10"/>
  <c r="H9" s="1"/>
  <c r="H61" s="1"/>
  <c r="G10"/>
  <c r="F10"/>
  <c r="F9" s="1"/>
  <c r="F61" s="1"/>
  <c r="E10"/>
  <c r="E9" s="1"/>
  <c r="E61" s="1"/>
  <c r="D10"/>
  <c r="D9" s="1"/>
  <c r="D61" s="1"/>
  <c r="C10"/>
  <c r="O9"/>
  <c r="O61" s="1"/>
  <c r="M9"/>
  <c r="M61" s="1"/>
  <c r="K9"/>
  <c r="K61" s="1"/>
  <c r="I9"/>
  <c r="I61" s="1"/>
  <c r="G9"/>
  <c r="G61" s="1"/>
  <c r="C9"/>
  <c r="C61" s="1"/>
  <c r="R60" i="7"/>
  <c r="T60" s="1"/>
  <c r="P60"/>
  <c r="R59"/>
  <c r="T59" s="1"/>
  <c r="P59"/>
  <c r="T58"/>
  <c r="R58"/>
  <c r="P58"/>
  <c r="R57"/>
  <c r="T57" s="1"/>
  <c r="P57"/>
  <c r="R56"/>
  <c r="T56" s="1"/>
  <c r="P56"/>
  <c r="R55"/>
  <c r="T55" s="1"/>
  <c r="P55"/>
  <c r="T54"/>
  <c r="R54"/>
  <c r="P54"/>
  <c r="R53"/>
  <c r="T53" s="1"/>
  <c r="P53"/>
  <c r="R52"/>
  <c r="T52" s="1"/>
  <c r="P52"/>
  <c r="P50" s="1"/>
  <c r="R51"/>
  <c r="T51" s="1"/>
  <c r="P51"/>
  <c r="S50"/>
  <c r="R50"/>
  <c r="O50"/>
  <c r="N50"/>
  <c r="M50"/>
  <c r="L50"/>
  <c r="K50"/>
  <c r="J50"/>
  <c r="I50"/>
  <c r="H50"/>
  <c r="G50"/>
  <c r="F50"/>
  <c r="E50"/>
  <c r="D50"/>
  <c r="C50"/>
  <c r="R49"/>
  <c r="T49" s="1"/>
  <c r="P49"/>
  <c r="R48"/>
  <c r="T48" s="1"/>
  <c r="P48"/>
  <c r="R47"/>
  <c r="T47" s="1"/>
  <c r="P47"/>
  <c r="R46"/>
  <c r="T46" s="1"/>
  <c r="P46"/>
  <c r="R45"/>
  <c r="T45" s="1"/>
  <c r="P45"/>
  <c r="R44"/>
  <c r="T44" s="1"/>
  <c r="P44"/>
  <c r="R43"/>
  <c r="T43" s="1"/>
  <c r="P43"/>
  <c r="P39" s="1"/>
  <c r="P38" s="1"/>
  <c r="R42"/>
  <c r="T42" s="1"/>
  <c r="P42"/>
  <c r="R41"/>
  <c r="T41" s="1"/>
  <c r="P41"/>
  <c r="R40"/>
  <c r="T40" s="1"/>
  <c r="T39" s="1"/>
  <c r="P40"/>
  <c r="S39"/>
  <c r="S38" s="1"/>
  <c r="O39"/>
  <c r="N39"/>
  <c r="N38" s="1"/>
  <c r="M39"/>
  <c r="L39"/>
  <c r="L38" s="1"/>
  <c r="K39"/>
  <c r="J39"/>
  <c r="J38" s="1"/>
  <c r="I39"/>
  <c r="H39"/>
  <c r="H38" s="1"/>
  <c r="G39"/>
  <c r="F39"/>
  <c r="F38" s="1"/>
  <c r="E39"/>
  <c r="D39"/>
  <c r="D38" s="1"/>
  <c r="C39"/>
  <c r="O38"/>
  <c r="M38"/>
  <c r="K38"/>
  <c r="I38"/>
  <c r="G38"/>
  <c r="E38"/>
  <c r="C38"/>
  <c r="R37"/>
  <c r="T37" s="1"/>
  <c r="P37"/>
  <c r="R36"/>
  <c r="T36" s="1"/>
  <c r="P36"/>
  <c r="R35"/>
  <c r="T35" s="1"/>
  <c r="P35"/>
  <c r="T34"/>
  <c r="R34"/>
  <c r="P34"/>
  <c r="R33"/>
  <c r="T33" s="1"/>
  <c r="P33"/>
  <c r="R32"/>
  <c r="T32" s="1"/>
  <c r="P32"/>
  <c r="R31"/>
  <c r="T31" s="1"/>
  <c r="P31"/>
  <c r="T30"/>
  <c r="R30"/>
  <c r="P30"/>
  <c r="R29"/>
  <c r="T29" s="1"/>
  <c r="P29"/>
  <c r="R28"/>
  <c r="T28" s="1"/>
  <c r="P28"/>
  <c r="P27" s="1"/>
  <c r="S27"/>
  <c r="O27"/>
  <c r="N27"/>
  <c r="M27"/>
  <c r="L27"/>
  <c r="K27"/>
  <c r="J27"/>
  <c r="I27"/>
  <c r="H27"/>
  <c r="G27"/>
  <c r="F27"/>
  <c r="E27"/>
  <c r="D27"/>
  <c r="C27"/>
  <c r="R26"/>
  <c r="T26" s="1"/>
  <c r="P26"/>
  <c r="R25"/>
  <c r="T25" s="1"/>
  <c r="P25"/>
  <c r="R24"/>
  <c r="T24" s="1"/>
  <c r="P24"/>
  <c r="R23"/>
  <c r="T23" s="1"/>
  <c r="P23"/>
  <c r="R22"/>
  <c r="T22" s="1"/>
  <c r="P22"/>
  <c r="R21"/>
  <c r="T21" s="1"/>
  <c r="P21"/>
  <c r="R14"/>
  <c r="T14" s="1"/>
  <c r="P14"/>
  <c r="R13"/>
  <c r="T13" s="1"/>
  <c r="P13"/>
  <c r="T12"/>
  <c r="R12"/>
  <c r="P12"/>
  <c r="R11"/>
  <c r="T11" s="1"/>
  <c r="P11"/>
  <c r="S10"/>
  <c r="S9" s="1"/>
  <c r="S61" s="1"/>
  <c r="O10"/>
  <c r="O9" s="1"/>
  <c r="O61" s="1"/>
  <c r="N10"/>
  <c r="M10"/>
  <c r="M9" s="1"/>
  <c r="M61" s="1"/>
  <c r="L10"/>
  <c r="K10"/>
  <c r="K9" s="1"/>
  <c r="K61" s="1"/>
  <c r="J10"/>
  <c r="I10"/>
  <c r="I9" s="1"/>
  <c r="I61" s="1"/>
  <c r="H10"/>
  <c r="H9" s="1"/>
  <c r="G10"/>
  <c r="G9" s="1"/>
  <c r="G61" s="1"/>
  <c r="F10"/>
  <c r="E10"/>
  <c r="E9" s="1"/>
  <c r="E61" s="1"/>
  <c r="D10"/>
  <c r="C10"/>
  <c r="C9" s="1"/>
  <c r="C61" s="1"/>
  <c r="N9"/>
  <c r="N61" s="1"/>
  <c r="L9"/>
  <c r="J9"/>
  <c r="J61" s="1"/>
  <c r="F9"/>
  <c r="F61" s="1"/>
  <c r="D9"/>
  <c r="R60" i="6"/>
  <c r="T60" s="1"/>
  <c r="P60"/>
  <c r="T59"/>
  <c r="R59"/>
  <c r="P59"/>
  <c r="R58"/>
  <c r="T58" s="1"/>
  <c r="P58"/>
  <c r="R57"/>
  <c r="T57" s="1"/>
  <c r="P57"/>
  <c r="R56"/>
  <c r="T56" s="1"/>
  <c r="P56"/>
  <c r="T55"/>
  <c r="R55"/>
  <c r="P55"/>
  <c r="R54"/>
  <c r="T54" s="1"/>
  <c r="P54"/>
  <c r="R53"/>
  <c r="T53" s="1"/>
  <c r="P53"/>
  <c r="R52"/>
  <c r="T52" s="1"/>
  <c r="P52"/>
  <c r="T51"/>
  <c r="R51"/>
  <c r="P51"/>
  <c r="P50" s="1"/>
  <c r="S50"/>
  <c r="O50"/>
  <c r="N50"/>
  <c r="M50"/>
  <c r="L50"/>
  <c r="K50"/>
  <c r="J50"/>
  <c r="I50"/>
  <c r="H50"/>
  <c r="G50"/>
  <c r="F50"/>
  <c r="E50"/>
  <c r="D50"/>
  <c r="C50"/>
  <c r="T49"/>
  <c r="R49"/>
  <c r="P49"/>
  <c r="R48"/>
  <c r="T48" s="1"/>
  <c r="P48"/>
  <c r="R47"/>
  <c r="T47" s="1"/>
  <c r="P47"/>
  <c r="R46"/>
  <c r="T46" s="1"/>
  <c r="P46"/>
  <c r="R45"/>
  <c r="T45" s="1"/>
  <c r="P45"/>
  <c r="R44"/>
  <c r="T44" s="1"/>
  <c r="P44"/>
  <c r="T43"/>
  <c r="R43"/>
  <c r="P43"/>
  <c r="R42"/>
  <c r="T42" s="1"/>
  <c r="P42"/>
  <c r="R41"/>
  <c r="T41" s="1"/>
  <c r="P41"/>
  <c r="R40"/>
  <c r="T40" s="1"/>
  <c r="P40"/>
  <c r="S39"/>
  <c r="O39"/>
  <c r="O38" s="1"/>
  <c r="N39"/>
  <c r="M39"/>
  <c r="M38" s="1"/>
  <c r="L39"/>
  <c r="K39"/>
  <c r="K38" s="1"/>
  <c r="J39"/>
  <c r="I39"/>
  <c r="I38" s="1"/>
  <c r="H39"/>
  <c r="G39"/>
  <c r="G38" s="1"/>
  <c r="F39"/>
  <c r="E39"/>
  <c r="E38" s="1"/>
  <c r="D39"/>
  <c r="C39"/>
  <c r="C38" s="1"/>
  <c r="S38"/>
  <c r="N38"/>
  <c r="L38"/>
  <c r="J38"/>
  <c r="H38"/>
  <c r="F38"/>
  <c r="D38"/>
  <c r="T37"/>
  <c r="R37"/>
  <c r="P37"/>
  <c r="R36"/>
  <c r="T36" s="1"/>
  <c r="P36"/>
  <c r="R35"/>
  <c r="T35" s="1"/>
  <c r="P35"/>
  <c r="R34"/>
  <c r="T34" s="1"/>
  <c r="P34"/>
  <c r="T33"/>
  <c r="R33"/>
  <c r="P33"/>
  <c r="R32"/>
  <c r="T32" s="1"/>
  <c r="P32"/>
  <c r="R31"/>
  <c r="T31" s="1"/>
  <c r="P31"/>
  <c r="R30"/>
  <c r="T30" s="1"/>
  <c r="P30"/>
  <c r="T29"/>
  <c r="R29"/>
  <c r="P29"/>
  <c r="R28"/>
  <c r="T28" s="1"/>
  <c r="P28"/>
  <c r="S27"/>
  <c r="O27"/>
  <c r="N27"/>
  <c r="M27"/>
  <c r="L27"/>
  <c r="K27"/>
  <c r="J27"/>
  <c r="I27"/>
  <c r="H27"/>
  <c r="G27"/>
  <c r="F27"/>
  <c r="E27"/>
  <c r="D27"/>
  <c r="C27"/>
  <c r="R26"/>
  <c r="T26" s="1"/>
  <c r="P26"/>
  <c r="R25"/>
  <c r="T25" s="1"/>
  <c r="P25"/>
  <c r="R24"/>
  <c r="T24" s="1"/>
  <c r="P24"/>
  <c r="R23"/>
  <c r="T23" s="1"/>
  <c r="P23"/>
  <c r="R22"/>
  <c r="T22" s="1"/>
  <c r="P22"/>
  <c r="T21"/>
  <c r="R21"/>
  <c r="P21"/>
  <c r="R20"/>
  <c r="T20" s="1"/>
  <c r="P20"/>
  <c r="R13"/>
  <c r="T13" s="1"/>
  <c r="P13"/>
  <c r="R12"/>
  <c r="T12" s="1"/>
  <c r="P12"/>
  <c r="R11"/>
  <c r="T11" s="1"/>
  <c r="P11"/>
  <c r="S10"/>
  <c r="S9" s="1"/>
  <c r="O10"/>
  <c r="N10"/>
  <c r="N9" s="1"/>
  <c r="N61" s="1"/>
  <c r="M10"/>
  <c r="L10"/>
  <c r="L9" s="1"/>
  <c r="L61" s="1"/>
  <c r="K10"/>
  <c r="J10"/>
  <c r="J9" s="1"/>
  <c r="J61" s="1"/>
  <c r="I10"/>
  <c r="H10"/>
  <c r="H9" s="1"/>
  <c r="H61" s="1"/>
  <c r="G10"/>
  <c r="F10"/>
  <c r="F9" s="1"/>
  <c r="F61" s="1"/>
  <c r="E10"/>
  <c r="E9" s="1"/>
  <c r="D10"/>
  <c r="D9" s="1"/>
  <c r="D61" s="1"/>
  <c r="C10"/>
  <c r="C9" s="1"/>
  <c r="C61" s="1"/>
  <c r="O9"/>
  <c r="O61" s="1"/>
  <c r="M9"/>
  <c r="M61" s="1"/>
  <c r="K9"/>
  <c r="K61" s="1"/>
  <c r="I9"/>
  <c r="I61" s="1"/>
  <c r="G9"/>
  <c r="G61" s="1"/>
  <c r="S10" i="2"/>
  <c r="P11"/>
  <c r="R60"/>
  <c r="R59"/>
  <c r="R58"/>
  <c r="R57"/>
  <c r="R56"/>
  <c r="R55"/>
  <c r="R54"/>
  <c r="R53"/>
  <c r="R52"/>
  <c r="R51"/>
  <c r="R49"/>
  <c r="R48"/>
  <c r="R47"/>
  <c r="R46"/>
  <c r="R45"/>
  <c r="R44"/>
  <c r="R43"/>
  <c r="R42"/>
  <c r="R41"/>
  <c r="R40"/>
  <c r="R37"/>
  <c r="R36"/>
  <c r="R35"/>
  <c r="R34"/>
  <c r="R33"/>
  <c r="R32"/>
  <c r="R31"/>
  <c r="R30"/>
  <c r="R29"/>
  <c r="R28"/>
  <c r="R27" s="1"/>
  <c r="R12"/>
  <c r="R13"/>
  <c r="R14"/>
  <c r="R21"/>
  <c r="R22"/>
  <c r="R23"/>
  <c r="R24"/>
  <c r="R25"/>
  <c r="R26"/>
  <c r="R11"/>
  <c r="D50"/>
  <c r="D39"/>
  <c r="D38" s="1"/>
  <c r="D27"/>
  <c r="D10"/>
  <c r="BI10" i="1" l="1"/>
  <c r="S61" i="6"/>
  <c r="E61"/>
  <c r="P10"/>
  <c r="R10" i="7"/>
  <c r="R39" i="8"/>
  <c r="R10" i="2"/>
  <c r="R9" s="1"/>
  <c r="BI9" i="1"/>
  <c r="T10" i="6"/>
  <c r="P61"/>
  <c r="R27"/>
  <c r="P27"/>
  <c r="T10" i="7"/>
  <c r="T41" i="8"/>
  <c r="T39" s="1"/>
  <c r="T38" s="1"/>
  <c r="T39" i="6"/>
  <c r="P10" i="7"/>
  <c r="P9" s="1"/>
  <c r="P62" s="1"/>
  <c r="R39" i="6"/>
  <c r="P39"/>
  <c r="P38" s="1"/>
  <c r="T50"/>
  <c r="T27" i="8"/>
  <c r="P39"/>
  <c r="P38" s="1"/>
  <c r="BI36" i="1"/>
  <c r="BI35" s="1"/>
  <c r="P61" i="8"/>
  <c r="P62"/>
  <c r="T10"/>
  <c r="T9" s="1"/>
  <c r="R10"/>
  <c r="R9" s="1"/>
  <c r="R50"/>
  <c r="R38" s="1"/>
  <c r="D61" i="7"/>
  <c r="H61"/>
  <c r="L61"/>
  <c r="T27"/>
  <c r="T9" s="1"/>
  <c r="T50"/>
  <c r="T38" s="1"/>
  <c r="R27"/>
  <c r="R9" s="1"/>
  <c r="R39"/>
  <c r="R38" s="1"/>
  <c r="T27" i="6"/>
  <c r="T9" s="1"/>
  <c r="R10"/>
  <c r="R9" s="1"/>
  <c r="R50"/>
  <c r="R38" s="1"/>
  <c r="D9" i="2"/>
  <c r="D61" s="1"/>
  <c r="BI55" i="1" l="1"/>
  <c r="P9" i="6"/>
  <c r="R61" i="7"/>
  <c r="P62" i="6"/>
  <c r="P61" i="7"/>
  <c r="T38" i="6"/>
  <c r="T61" s="1"/>
  <c r="R61" i="8"/>
  <c r="T61"/>
  <c r="T61" i="7"/>
  <c r="R61" i="6"/>
  <c r="BH11" i="1" l="1"/>
  <c r="BN54" l="1"/>
  <c r="BN53"/>
  <c r="BN52"/>
  <c r="BN51"/>
  <c r="BN50"/>
  <c r="BN49"/>
  <c r="BN48"/>
  <c r="BN46"/>
  <c r="BN45"/>
  <c r="BN44"/>
  <c r="BN43"/>
  <c r="BN42"/>
  <c r="BN41"/>
  <c r="BN40"/>
  <c r="BN39"/>
  <c r="BN38"/>
  <c r="BN37"/>
  <c r="BN36" s="1"/>
  <c r="BN34"/>
  <c r="BN33"/>
  <c r="BN32"/>
  <c r="BN31"/>
  <c r="BN30"/>
  <c r="BN29"/>
  <c r="BN28"/>
  <c r="BN12"/>
  <c r="BN13"/>
  <c r="BN14"/>
  <c r="BN21"/>
  <c r="BN22"/>
  <c r="BN23"/>
  <c r="BN24"/>
  <c r="BN25"/>
  <c r="BN26"/>
  <c r="BN11"/>
  <c r="BO11"/>
  <c r="X55"/>
  <c r="I50" i="2"/>
  <c r="I39"/>
  <c r="I27"/>
  <c r="I10"/>
  <c r="T11"/>
  <c r="BN10" i="1" l="1"/>
  <c r="BN27"/>
  <c r="BN47"/>
  <c r="BN35" s="1"/>
  <c r="I38" i="2"/>
  <c r="I9"/>
  <c r="BQ11" i="1"/>
  <c r="L50" i="2"/>
  <c r="L39"/>
  <c r="L27"/>
  <c r="L10"/>
  <c r="L9" s="1"/>
  <c r="I61" l="1"/>
  <c r="BN9" i="1"/>
  <c r="BN55" s="1"/>
  <c r="L38" i="2"/>
  <c r="L61" s="1"/>
  <c r="BW27" i="1"/>
  <c r="BE55"/>
  <c r="AP55"/>
  <c r="AQ55"/>
  <c r="AC55"/>
  <c r="O55"/>
  <c r="C55"/>
  <c r="BF48"/>
  <c r="BT28"/>
  <c r="BT54"/>
  <c r="BS54"/>
  <c r="BR54"/>
  <c r="BQ54"/>
  <c r="BP54"/>
  <c r="BO54"/>
  <c r="BM54"/>
  <c r="BL54"/>
  <c r="BK54"/>
  <c r="BJ54"/>
  <c r="BH54"/>
  <c r="BV54" s="1"/>
  <c r="BT53"/>
  <c r="BS53"/>
  <c r="BR53"/>
  <c r="BQ53"/>
  <c r="BP53"/>
  <c r="BO53"/>
  <c r="BM53"/>
  <c r="BL53"/>
  <c r="BK53"/>
  <c r="BJ53"/>
  <c r="BH53"/>
  <c r="BV53" s="1"/>
  <c r="BT52"/>
  <c r="BS52"/>
  <c r="BR52"/>
  <c r="BQ52"/>
  <c r="BP52"/>
  <c r="BO52"/>
  <c r="BM52"/>
  <c r="BL52"/>
  <c r="BK52"/>
  <c r="BJ52"/>
  <c r="BH52"/>
  <c r="BT51"/>
  <c r="BS51"/>
  <c r="BR51"/>
  <c r="BQ51"/>
  <c r="BP51"/>
  <c r="BO51"/>
  <c r="BM51"/>
  <c r="BL51"/>
  <c r="BK51"/>
  <c r="BJ51"/>
  <c r="BH51"/>
  <c r="BV51" s="1"/>
  <c r="BT50"/>
  <c r="BS50"/>
  <c r="BR50"/>
  <c r="BQ50"/>
  <c r="BP50"/>
  <c r="BO50"/>
  <c r="BM50"/>
  <c r="BL50"/>
  <c r="BK50"/>
  <c r="BJ50"/>
  <c r="BH50"/>
  <c r="BV50" s="1"/>
  <c r="BT49"/>
  <c r="BS49"/>
  <c r="BR49"/>
  <c r="BQ49"/>
  <c r="BP49"/>
  <c r="BO49"/>
  <c r="BM49"/>
  <c r="BL49"/>
  <c r="BK49"/>
  <c r="BJ49"/>
  <c r="BH49"/>
  <c r="BV49" s="1"/>
  <c r="BT48"/>
  <c r="BS48"/>
  <c r="BR48"/>
  <c r="BQ48"/>
  <c r="BP48"/>
  <c r="BO48"/>
  <c r="BM48"/>
  <c r="BL48"/>
  <c r="BK48"/>
  <c r="BJ48"/>
  <c r="BH48"/>
  <c r="BT46"/>
  <c r="BS46"/>
  <c r="BR46"/>
  <c r="BQ46"/>
  <c r="BP46"/>
  <c r="BO46"/>
  <c r="BM46"/>
  <c r="BL46"/>
  <c r="BK46"/>
  <c r="BJ46"/>
  <c r="BH46"/>
  <c r="BV46" s="1"/>
  <c r="BT45"/>
  <c r="BS45"/>
  <c r="BR45"/>
  <c r="BQ45"/>
  <c r="BP45"/>
  <c r="BO45"/>
  <c r="BM45"/>
  <c r="BL45"/>
  <c r="BK45"/>
  <c r="BJ45"/>
  <c r="BH45"/>
  <c r="BV45" s="1"/>
  <c r="BT44"/>
  <c r="BS44"/>
  <c r="BR44"/>
  <c r="BQ44"/>
  <c r="BP44"/>
  <c r="BO44"/>
  <c r="BM44"/>
  <c r="BL44"/>
  <c r="BK44"/>
  <c r="BJ44"/>
  <c r="BH44"/>
  <c r="BV44" s="1"/>
  <c r="BT43"/>
  <c r="BS43"/>
  <c r="BR43"/>
  <c r="BQ43"/>
  <c r="BP43"/>
  <c r="BO43"/>
  <c r="BM43"/>
  <c r="BL43"/>
  <c r="BK43"/>
  <c r="BJ43"/>
  <c r="BH43"/>
  <c r="BT42"/>
  <c r="BS42"/>
  <c r="BR42"/>
  <c r="BQ42"/>
  <c r="BP42"/>
  <c r="BO42"/>
  <c r="BM42"/>
  <c r="BL42"/>
  <c r="BK42"/>
  <c r="BJ42"/>
  <c r="BH42"/>
  <c r="BV42" s="1"/>
  <c r="BT41"/>
  <c r="BS41"/>
  <c r="BR41"/>
  <c r="BQ41"/>
  <c r="BP41"/>
  <c r="BO41"/>
  <c r="BM41"/>
  <c r="BL41"/>
  <c r="BK41"/>
  <c r="BJ41"/>
  <c r="BH41"/>
  <c r="BT40"/>
  <c r="BS40"/>
  <c r="BR40"/>
  <c r="BQ40"/>
  <c r="BP40"/>
  <c r="BO40"/>
  <c r="BM40"/>
  <c r="BL40"/>
  <c r="BK40"/>
  <c r="BJ40"/>
  <c r="BH40"/>
  <c r="BT39"/>
  <c r="BS39"/>
  <c r="BR39"/>
  <c r="BQ39"/>
  <c r="BP39"/>
  <c r="BO39"/>
  <c r="BM39"/>
  <c r="BL39"/>
  <c r="BK39"/>
  <c r="BJ39"/>
  <c r="BH39"/>
  <c r="BT38"/>
  <c r="BS38"/>
  <c r="BR38"/>
  <c r="BQ38"/>
  <c r="BP38"/>
  <c r="BO38"/>
  <c r="BM38"/>
  <c r="BL38"/>
  <c r="BK38"/>
  <c r="BJ38"/>
  <c r="BH38"/>
  <c r="BT37"/>
  <c r="BS37"/>
  <c r="BR37"/>
  <c r="BQ37"/>
  <c r="BP37"/>
  <c r="BO37"/>
  <c r="BM37"/>
  <c r="BL37"/>
  <c r="BK37"/>
  <c r="BJ37"/>
  <c r="BH37"/>
  <c r="BT34"/>
  <c r="BS34"/>
  <c r="BR34"/>
  <c r="BQ34"/>
  <c r="BP34"/>
  <c r="BO34"/>
  <c r="BM34"/>
  <c r="BL34"/>
  <c r="BK34"/>
  <c r="BJ34"/>
  <c r="BH34"/>
  <c r="BV34" s="1"/>
  <c r="BT33"/>
  <c r="BS33"/>
  <c r="BR33"/>
  <c r="BQ33"/>
  <c r="BP33"/>
  <c r="BO33"/>
  <c r="BM33"/>
  <c r="BL33"/>
  <c r="BK33"/>
  <c r="BJ33"/>
  <c r="BH33"/>
  <c r="BT32"/>
  <c r="BS32"/>
  <c r="BR32"/>
  <c r="BQ32"/>
  <c r="BP32"/>
  <c r="BO32"/>
  <c r="BM32"/>
  <c r="BL32"/>
  <c r="BK32"/>
  <c r="BJ32"/>
  <c r="BH32"/>
  <c r="BT31"/>
  <c r="BS31"/>
  <c r="BR31"/>
  <c r="BQ31"/>
  <c r="BP31"/>
  <c r="BO31"/>
  <c r="BM31"/>
  <c r="BL31"/>
  <c r="BK31"/>
  <c r="BJ31"/>
  <c r="BH31"/>
  <c r="BT30"/>
  <c r="BS30"/>
  <c r="BR30"/>
  <c r="BQ30"/>
  <c r="BP30"/>
  <c r="BO30"/>
  <c r="BM30"/>
  <c r="BL30"/>
  <c r="BK30"/>
  <c r="BJ30"/>
  <c r="BH30"/>
  <c r="BV30" s="1"/>
  <c r="BT29"/>
  <c r="BS29"/>
  <c r="BR29"/>
  <c r="BQ29"/>
  <c r="BP29"/>
  <c r="BO29"/>
  <c r="BM29"/>
  <c r="BL29"/>
  <c r="BK29"/>
  <c r="BJ29"/>
  <c r="BH29"/>
  <c r="BS28"/>
  <c r="BR28"/>
  <c r="BQ28"/>
  <c r="BP28"/>
  <c r="BO28"/>
  <c r="BM28"/>
  <c r="BL28"/>
  <c r="BK28"/>
  <c r="BJ28"/>
  <c r="BJ27" s="1"/>
  <c r="BH28"/>
  <c r="BO36"/>
  <c r="BQ36"/>
  <c r="BS36"/>
  <c r="BT12"/>
  <c r="BT13"/>
  <c r="BT14"/>
  <c r="BT21"/>
  <c r="BT22"/>
  <c r="BT23"/>
  <c r="BT24"/>
  <c r="BT25"/>
  <c r="BT26"/>
  <c r="BS12"/>
  <c r="BS13"/>
  <c r="BS14"/>
  <c r="BS21"/>
  <c r="BS22"/>
  <c r="BS23"/>
  <c r="BS24"/>
  <c r="BS25"/>
  <c r="BS26"/>
  <c r="BR12"/>
  <c r="BR13"/>
  <c r="BR14"/>
  <c r="BR21"/>
  <c r="BR22"/>
  <c r="BR23"/>
  <c r="BR24"/>
  <c r="BR25"/>
  <c r="BR26"/>
  <c r="BT11"/>
  <c r="BT10" s="1"/>
  <c r="BS11"/>
  <c r="BR11"/>
  <c r="BP11"/>
  <c r="BM11"/>
  <c r="BL11"/>
  <c r="BK11"/>
  <c r="BJ11"/>
  <c r="BV11" s="1"/>
  <c r="BF12"/>
  <c r="BF13"/>
  <c r="BF14"/>
  <c r="BF21"/>
  <c r="BF22"/>
  <c r="BF23"/>
  <c r="BF24"/>
  <c r="BF25"/>
  <c r="BF26"/>
  <c r="BF28"/>
  <c r="BF29"/>
  <c r="BF30"/>
  <c r="BF31"/>
  <c r="BF32"/>
  <c r="BF33"/>
  <c r="BF34"/>
  <c r="BF37"/>
  <c r="BF38"/>
  <c r="BF39"/>
  <c r="BF40"/>
  <c r="BF41"/>
  <c r="BF42"/>
  <c r="BF43"/>
  <c r="BF44"/>
  <c r="BF45"/>
  <c r="BF46"/>
  <c r="BF49"/>
  <c r="BF50"/>
  <c r="BF51"/>
  <c r="BF52"/>
  <c r="BF53"/>
  <c r="BF54"/>
  <c r="AR12"/>
  <c r="AR13"/>
  <c r="AR14"/>
  <c r="AR21"/>
  <c r="AR22"/>
  <c r="AR23"/>
  <c r="AR24"/>
  <c r="AR25"/>
  <c r="AR26"/>
  <c r="AR28"/>
  <c r="AR29"/>
  <c r="AR30"/>
  <c r="AR31"/>
  <c r="AR32"/>
  <c r="AR33"/>
  <c r="AR34"/>
  <c r="AR37"/>
  <c r="AR38"/>
  <c r="AR39"/>
  <c r="AR40"/>
  <c r="AR41"/>
  <c r="AR42"/>
  <c r="AR43"/>
  <c r="AR44"/>
  <c r="AR45"/>
  <c r="AR46"/>
  <c r="AR48"/>
  <c r="AR49"/>
  <c r="AR50"/>
  <c r="AR51"/>
  <c r="AR52"/>
  <c r="AR53"/>
  <c r="AR54"/>
  <c r="AD12"/>
  <c r="AD13"/>
  <c r="AD14"/>
  <c r="AD21"/>
  <c r="AD22"/>
  <c r="AD23"/>
  <c r="AD24"/>
  <c r="AD25"/>
  <c r="AD26"/>
  <c r="AD28"/>
  <c r="AD29"/>
  <c r="AD30"/>
  <c r="AD31"/>
  <c r="AD32"/>
  <c r="AD33"/>
  <c r="AD34"/>
  <c r="AD37"/>
  <c r="AD38"/>
  <c r="AD39"/>
  <c r="AD40"/>
  <c r="AD41"/>
  <c r="AD42"/>
  <c r="AD43"/>
  <c r="AD44"/>
  <c r="AD45"/>
  <c r="AD46"/>
  <c r="AD48"/>
  <c r="AD49"/>
  <c r="AD50"/>
  <c r="AD51"/>
  <c r="AD52"/>
  <c r="AD53"/>
  <c r="AD54"/>
  <c r="P12"/>
  <c r="P13"/>
  <c r="P14"/>
  <c r="P21"/>
  <c r="P22"/>
  <c r="P23"/>
  <c r="P24"/>
  <c r="P25"/>
  <c r="P26"/>
  <c r="P28"/>
  <c r="P29"/>
  <c r="P30"/>
  <c r="P31"/>
  <c r="P32"/>
  <c r="P33"/>
  <c r="P34"/>
  <c r="P37"/>
  <c r="P38"/>
  <c r="P39"/>
  <c r="P40"/>
  <c r="P41"/>
  <c r="P42"/>
  <c r="P43"/>
  <c r="P44"/>
  <c r="P45"/>
  <c r="P46"/>
  <c r="P48"/>
  <c r="P49"/>
  <c r="P50"/>
  <c r="P51"/>
  <c r="P52"/>
  <c r="P53"/>
  <c r="P54"/>
  <c r="BF11"/>
  <c r="AR11"/>
  <c r="AD11"/>
  <c r="L55"/>
  <c r="M55"/>
  <c r="N55"/>
  <c r="BV38" l="1"/>
  <c r="BV40"/>
  <c r="BV37"/>
  <c r="BV41"/>
  <c r="BV32"/>
  <c r="BH27"/>
  <c r="BV28"/>
  <c r="BV31"/>
  <c r="BV29"/>
  <c r="BV33"/>
  <c r="BV39"/>
  <c r="BV43"/>
  <c r="BV48"/>
  <c r="BX48" s="1"/>
  <c r="BV52"/>
  <c r="BT47"/>
  <c r="BT27"/>
  <c r="BT9" s="1"/>
  <c r="BM36"/>
  <c r="BP36"/>
  <c r="BR36"/>
  <c r="BT36"/>
  <c r="BT35" s="1"/>
  <c r="BL36"/>
  <c r="BG11"/>
  <c r="BJ36"/>
  <c r="BH36"/>
  <c r="BK36"/>
  <c r="P56"/>
  <c r="BX5"/>
  <c r="BT55" l="1"/>
  <c r="BX54"/>
  <c r="BX52"/>
  <c r="BX50"/>
  <c r="BX49"/>
  <c r="BR47"/>
  <c r="BR35" s="1"/>
  <c r="BM47"/>
  <c r="BM35" s="1"/>
  <c r="BX45"/>
  <c r="BX44"/>
  <c r="BX43"/>
  <c r="BX41"/>
  <c r="BX40"/>
  <c r="BX34"/>
  <c r="BX33"/>
  <c r="BX32"/>
  <c r="BX31"/>
  <c r="BX30"/>
  <c r="BX29"/>
  <c r="BR27"/>
  <c r="BP27"/>
  <c r="BK27"/>
  <c r="BH12"/>
  <c r="BV12" s="1"/>
  <c r="BJ12"/>
  <c r="BK12"/>
  <c r="BL12"/>
  <c r="BM12"/>
  <c r="BO12"/>
  <c r="BP12"/>
  <c r="BP10" s="1"/>
  <c r="BQ12"/>
  <c r="BH13"/>
  <c r="BV13" s="1"/>
  <c r="BJ13"/>
  <c r="BK13"/>
  <c r="BL13"/>
  <c r="BM13"/>
  <c r="BO13"/>
  <c r="BP13"/>
  <c r="BQ13"/>
  <c r="BH14"/>
  <c r="BV14" s="1"/>
  <c r="BJ14"/>
  <c r="BK14"/>
  <c r="BL14"/>
  <c r="BM14"/>
  <c r="BO14"/>
  <c r="BP14"/>
  <c r="BQ14"/>
  <c r="BH21"/>
  <c r="BV21" s="1"/>
  <c r="BJ21"/>
  <c r="BK21"/>
  <c r="BL21"/>
  <c r="BM21"/>
  <c r="BO21"/>
  <c r="BP21"/>
  <c r="BQ21"/>
  <c r="BH22"/>
  <c r="BV22" s="1"/>
  <c r="BJ22"/>
  <c r="BK22"/>
  <c r="BL22"/>
  <c r="BM22"/>
  <c r="BO22"/>
  <c r="BP22"/>
  <c r="BQ22"/>
  <c r="BH23"/>
  <c r="BV23" s="1"/>
  <c r="BJ23"/>
  <c r="BK23"/>
  <c r="BL23"/>
  <c r="BM23"/>
  <c r="BO23"/>
  <c r="BP23"/>
  <c r="BQ23"/>
  <c r="BH24"/>
  <c r="BV24" s="1"/>
  <c r="BJ24"/>
  <c r="BK24"/>
  <c r="BL24"/>
  <c r="BM24"/>
  <c r="BO24"/>
  <c r="BP24"/>
  <c r="BQ24"/>
  <c r="BH25"/>
  <c r="BV25" s="1"/>
  <c r="BJ25"/>
  <c r="BK25"/>
  <c r="BL25"/>
  <c r="BM25"/>
  <c r="BO25"/>
  <c r="BP25"/>
  <c r="BQ25"/>
  <c r="BH26"/>
  <c r="BV26" s="1"/>
  <c r="BJ26"/>
  <c r="BK26"/>
  <c r="BL26"/>
  <c r="BM26"/>
  <c r="BO26"/>
  <c r="BP26"/>
  <c r="BQ26"/>
  <c r="BR10"/>
  <c r="T52" i="2"/>
  <c r="T54"/>
  <c r="T56"/>
  <c r="T58"/>
  <c r="T60"/>
  <c r="T42"/>
  <c r="T43"/>
  <c r="T45"/>
  <c r="T47"/>
  <c r="T49"/>
  <c r="T37"/>
  <c r="T30"/>
  <c r="T32"/>
  <c r="T36"/>
  <c r="T13"/>
  <c r="T14"/>
  <c r="T22"/>
  <c r="T24"/>
  <c r="T26"/>
  <c r="S27"/>
  <c r="S9" s="1"/>
  <c r="S50"/>
  <c r="S39"/>
  <c r="T21"/>
  <c r="T23"/>
  <c r="T25"/>
  <c r="T28"/>
  <c r="T29"/>
  <c r="T31"/>
  <c r="T33"/>
  <c r="T34"/>
  <c r="T35"/>
  <c r="T40"/>
  <c r="T44"/>
  <c r="T46"/>
  <c r="T48"/>
  <c r="T51"/>
  <c r="T53"/>
  <c r="T55"/>
  <c r="T57"/>
  <c r="T59"/>
  <c r="BY6" i="1"/>
  <c r="BX42"/>
  <c r="BX46"/>
  <c r="BX51"/>
  <c r="BX53"/>
  <c r="BW10"/>
  <c r="BW9" s="1"/>
  <c r="BW36"/>
  <c r="BW47"/>
  <c r="BD55"/>
  <c r="BC55"/>
  <c r="BB55"/>
  <c r="AS55"/>
  <c r="AE55"/>
  <c r="AB55"/>
  <c r="AA55"/>
  <c r="Z55"/>
  <c r="Y55"/>
  <c r="Q55"/>
  <c r="BJ47"/>
  <c r="BJ35" s="1"/>
  <c r="BL47"/>
  <c r="BL35" s="1"/>
  <c r="BL27"/>
  <c r="BO27"/>
  <c r="BO47"/>
  <c r="BO35" s="1"/>
  <c r="BQ27"/>
  <c r="BQ47"/>
  <c r="BQ35" s="1"/>
  <c r="BS27"/>
  <c r="BS47"/>
  <c r="BS35" s="1"/>
  <c r="C10" i="2"/>
  <c r="C27"/>
  <c r="C39"/>
  <c r="C50"/>
  <c r="E10"/>
  <c r="E27"/>
  <c r="E39"/>
  <c r="E50"/>
  <c r="F10"/>
  <c r="F27"/>
  <c r="F39"/>
  <c r="F50"/>
  <c r="G10"/>
  <c r="G27"/>
  <c r="G39"/>
  <c r="G50"/>
  <c r="H10"/>
  <c r="H27"/>
  <c r="H39"/>
  <c r="H50"/>
  <c r="J10"/>
  <c r="J27"/>
  <c r="J39"/>
  <c r="J50"/>
  <c r="K10"/>
  <c r="K27"/>
  <c r="K39"/>
  <c r="K50"/>
  <c r="M10"/>
  <c r="M27"/>
  <c r="M39"/>
  <c r="M50"/>
  <c r="N10"/>
  <c r="N27"/>
  <c r="N39"/>
  <c r="N50"/>
  <c r="O10"/>
  <c r="O27"/>
  <c r="O39"/>
  <c r="O50"/>
  <c r="P12"/>
  <c r="P13"/>
  <c r="P14"/>
  <c r="P21"/>
  <c r="P22"/>
  <c r="P23"/>
  <c r="P24"/>
  <c r="P25"/>
  <c r="P26"/>
  <c r="P28"/>
  <c r="P29"/>
  <c r="P30"/>
  <c r="P31"/>
  <c r="P32"/>
  <c r="P33"/>
  <c r="P34"/>
  <c r="P35"/>
  <c r="P36"/>
  <c r="P37"/>
  <c r="P40"/>
  <c r="P41"/>
  <c r="P42"/>
  <c r="P43"/>
  <c r="P44"/>
  <c r="P45"/>
  <c r="P46"/>
  <c r="P47"/>
  <c r="P48"/>
  <c r="P49"/>
  <c r="P51"/>
  <c r="P52"/>
  <c r="P53"/>
  <c r="P54"/>
  <c r="P55"/>
  <c r="P56"/>
  <c r="P57"/>
  <c r="P58"/>
  <c r="P59"/>
  <c r="P60"/>
  <c r="P10" l="1"/>
  <c r="C9"/>
  <c r="BF56" i="1"/>
  <c r="BV10"/>
  <c r="P27" i="2"/>
  <c r="BX26" i="1"/>
  <c r="BX25"/>
  <c r="BX24"/>
  <c r="BX23"/>
  <c r="BX22"/>
  <c r="AR56"/>
  <c r="AD56"/>
  <c r="BG55"/>
  <c r="BX38"/>
  <c r="C38" i="2"/>
  <c r="N38"/>
  <c r="M9"/>
  <c r="K9"/>
  <c r="G38"/>
  <c r="F38"/>
  <c r="BP9" i="1"/>
  <c r="BG14"/>
  <c r="BG12"/>
  <c r="BG37"/>
  <c r="BG26"/>
  <c r="BG13"/>
  <c r="BG28"/>
  <c r="BG34"/>
  <c r="BG45"/>
  <c r="BG43"/>
  <c r="BG54"/>
  <c r="BG24"/>
  <c r="BG22"/>
  <c r="BG33"/>
  <c r="BG31"/>
  <c r="BG29"/>
  <c r="BG41"/>
  <c r="BG39"/>
  <c r="BG53"/>
  <c r="BG51"/>
  <c r="BG49"/>
  <c r="BW35"/>
  <c r="BW55" s="1"/>
  <c r="BO10"/>
  <c r="BO9" s="1"/>
  <c r="BQ10"/>
  <c r="BQ9" s="1"/>
  <c r="R50" i="2"/>
  <c r="H38"/>
  <c r="O38"/>
  <c r="O9"/>
  <c r="K38"/>
  <c r="J38"/>
  <c r="J9"/>
  <c r="H9"/>
  <c r="H61" s="1"/>
  <c r="G9"/>
  <c r="G61" s="1"/>
  <c r="S38"/>
  <c r="BX11" i="1"/>
  <c r="BX37"/>
  <c r="BX39"/>
  <c r="BX21"/>
  <c r="BX14"/>
  <c r="E38" i="2"/>
  <c r="E9"/>
  <c r="BH10" i="1"/>
  <c r="BH9" s="1"/>
  <c r="BK10"/>
  <c r="BK9" s="1"/>
  <c r="BX13"/>
  <c r="BM10"/>
  <c r="BX12"/>
  <c r="T50" i="2"/>
  <c r="T27"/>
  <c r="T41"/>
  <c r="T39" s="1"/>
  <c r="R39"/>
  <c r="BL10" i="1"/>
  <c r="BL9" s="1"/>
  <c r="BV27"/>
  <c r="BV9" s="1"/>
  <c r="BM27"/>
  <c r="BK47"/>
  <c r="BK35" s="1"/>
  <c r="BP47"/>
  <c r="BP35" s="1"/>
  <c r="P50" i="2"/>
  <c r="P39"/>
  <c r="F9"/>
  <c r="T12"/>
  <c r="T10" s="1"/>
  <c r="BR9" i="1"/>
  <c r="BR55" s="1"/>
  <c r="BS10"/>
  <c r="BS9" s="1"/>
  <c r="BH47"/>
  <c r="BH35" s="1"/>
  <c r="M38" i="2"/>
  <c r="BJ10" i="1"/>
  <c r="BJ9" s="1"/>
  <c r="BG46"/>
  <c r="BG48"/>
  <c r="BG23"/>
  <c r="BG32"/>
  <c r="BG42"/>
  <c r="BG38"/>
  <c r="BG50"/>
  <c r="N9" i="2"/>
  <c r="BG44" i="1"/>
  <c r="BG25"/>
  <c r="BG21"/>
  <c r="BG30"/>
  <c r="BG40"/>
  <c r="BG52"/>
  <c r="P38" i="2" l="1"/>
  <c r="T9"/>
  <c r="C61"/>
  <c r="BG35" i="1"/>
  <c r="BG56" s="1"/>
  <c r="BV36"/>
  <c r="BH55"/>
  <c r="M61" i="2"/>
  <c r="R38"/>
  <c r="R61" s="1"/>
  <c r="S61"/>
  <c r="O61"/>
  <c r="K61"/>
  <c r="N61"/>
  <c r="F61"/>
  <c r="BP55" i="1"/>
  <c r="BQ55"/>
  <c r="BO55"/>
  <c r="BS55"/>
  <c r="BL55"/>
  <c r="BM9"/>
  <c r="BM55" s="1"/>
  <c r="BJ55"/>
  <c r="BX36"/>
  <c r="P9" i="2"/>
  <c r="P62" s="1"/>
  <c r="T38"/>
  <c r="J61"/>
  <c r="BK55" i="1"/>
  <c r="BX10"/>
  <c r="E61" i="2"/>
  <c r="BX47" i="1"/>
  <c r="BV47"/>
  <c r="BX28"/>
  <c r="BX27" s="1"/>
  <c r="BH56" l="1"/>
  <c r="BX9"/>
  <c r="BV35"/>
  <c r="BG9"/>
  <c r="BX35"/>
  <c r="T61" i="2"/>
  <c r="P61"/>
  <c r="BX55" i="1" l="1"/>
  <c r="BV55"/>
</calcChain>
</file>

<file path=xl/sharedStrings.xml><?xml version="1.0" encoding="utf-8"?>
<sst xmlns="http://schemas.openxmlformats.org/spreadsheetml/2006/main" count="463" uniqueCount="112">
  <si>
    <t>за</t>
  </si>
  <si>
    <t>Итого</t>
  </si>
  <si>
    <t>ИТОГО</t>
  </si>
  <si>
    <t>Форма Т-3п</t>
  </si>
  <si>
    <t>Подпись преподавателя</t>
  </si>
  <si>
    <t>Учет часов фактически выполненной нагрузки преподавателем (мастером производственного обучения)</t>
  </si>
  <si>
    <t>ПДП</t>
  </si>
  <si>
    <t>ПП</t>
  </si>
  <si>
    <t>УП</t>
  </si>
  <si>
    <t>ВСР</t>
  </si>
  <si>
    <t>ПА</t>
  </si>
  <si>
    <t>ГИА</t>
  </si>
  <si>
    <t>Ауд. нагруз. (теория)</t>
  </si>
  <si>
    <t>учебная практика</t>
  </si>
  <si>
    <t>промежуточная аттестация</t>
  </si>
  <si>
    <t>производственная практика</t>
  </si>
  <si>
    <t>внеаудиторная самостоятельная работа</t>
  </si>
  <si>
    <t>ФИО (полностью)</t>
  </si>
  <si>
    <t>Группа (дисциплина)</t>
  </si>
  <si>
    <t xml:space="preserve">ВСР </t>
  </si>
  <si>
    <t>Бюджет</t>
  </si>
  <si>
    <t>Внебюджет</t>
  </si>
  <si>
    <t>очная форма</t>
  </si>
  <si>
    <t>заочная форма</t>
  </si>
  <si>
    <t>ККР</t>
  </si>
  <si>
    <t>ДКР</t>
  </si>
  <si>
    <t>классная контрольная работа (ЗО)</t>
  </si>
  <si>
    <t>домашняя контрольная работа (ЗО)</t>
  </si>
  <si>
    <t>преддипломная практика</t>
  </si>
  <si>
    <t>ОГБПОУ "Томский политехнический техникум"</t>
  </si>
  <si>
    <t>Отклонение</t>
  </si>
  <si>
    <t>*В строках №№9,10, 21, 32, 33, 44, 55, 56 и столбце M,O,Q значения ячеек не менять - в них автоматический подсчет по формулам!!!</t>
  </si>
  <si>
    <t>План (Ауд.на данный месяц согласно нагрузке)</t>
  </si>
  <si>
    <r>
      <t>Причина отклонения (</t>
    </r>
    <r>
      <rPr>
        <b/>
        <u/>
        <sz val="12"/>
        <rFont val="Arial Narrow"/>
        <family val="2"/>
        <charset val="204"/>
      </rPr>
      <t>Период</t>
    </r>
    <r>
      <rPr>
        <b/>
        <sz val="12"/>
        <rFont val="Arial Narrow"/>
        <family val="2"/>
        <charset val="204"/>
      </rPr>
      <t>, основание: б/л, командировка, отставание в первом семестре в объеме … часов, прочее)</t>
    </r>
  </si>
  <si>
    <r>
      <t>Причина отклонения (</t>
    </r>
    <r>
      <rPr>
        <b/>
        <u/>
        <sz val="12"/>
        <rFont val="Arial Narrow"/>
        <family val="2"/>
        <charset val="204"/>
      </rPr>
      <t>Период</t>
    </r>
    <r>
      <rPr>
        <b/>
        <sz val="12"/>
        <rFont val="Arial Narrow"/>
        <family val="2"/>
        <charset val="204"/>
      </rPr>
      <t>, основание: б/л, командировка, прочее)</t>
    </r>
  </si>
  <si>
    <t>сентябрь</t>
  </si>
  <si>
    <t>октябрь</t>
  </si>
  <si>
    <t>ноябрь</t>
  </si>
  <si>
    <t>декабрь</t>
  </si>
  <si>
    <t>1 семестр</t>
  </si>
  <si>
    <t>Всего за сент</t>
  </si>
  <si>
    <t>Всего за окт</t>
  </si>
  <si>
    <t>Всего за нояб</t>
  </si>
  <si>
    <t>Всего за дек</t>
  </si>
  <si>
    <t>Тар/ Спр</t>
  </si>
  <si>
    <t>Форма 3-П</t>
  </si>
  <si>
    <t>Файл содержит 5 листов-вкладок (см.ярлыки внизу): зелёные ярлыки-сент, окт, нояб, дек; голубой ярлык-Форма 3п-1.</t>
  </si>
  <si>
    <t xml:space="preserve">ПА </t>
  </si>
  <si>
    <t>Теоретические занятия (без ЛПР)</t>
  </si>
  <si>
    <t>Участие в работе ГЭК (на защите дипломных проектов)</t>
  </si>
  <si>
    <t>Если нагрузка в группе выдаётся по справке, то в столбце "Тар/Спр" указать значение "Спр" (для контроля диспетчеру).</t>
  </si>
  <si>
    <t>Виды учебной нагрузки:</t>
  </si>
  <si>
    <t>Группы указываютя с разбиением по разделам Очное обучение, Заочное обучение, Бюджет, Внебюджет!</t>
  </si>
  <si>
    <t>Форма 3П-1</t>
  </si>
  <si>
    <t>В форме 3п-1 три итоговые ячейки оранжевого цвета должны сходиться!!!</t>
  </si>
  <si>
    <t>Не допускается подсчет вручную итоговых суммирующих значений, т.к. в соответствующих ячейках уже содержатся нужные формулы!!!</t>
  </si>
  <si>
    <t>Преподаватель обязан своевременно вносить все виды выполненной учебной нагрузки по каждой группе в соответствии с листом пед.нагрузки</t>
  </si>
  <si>
    <t xml:space="preserve"> либо справкой, поданной диспетчером, зав.отделением, зам.директора по УМР.</t>
  </si>
  <si>
    <t>В начале имени файла необходимо указать свою фамилию, а также внести свои ФИО в заголовках таблиц.</t>
  </si>
  <si>
    <t>План (Ауд.  согласно листу нагрузки)</t>
  </si>
  <si>
    <t>Заполняется столбец плана нагрузки по индивид.листу. В случае отклонения фактически выданной нагрузки от плановой указывается причина.</t>
  </si>
  <si>
    <t>ЛПР</t>
  </si>
  <si>
    <t>КР/КП</t>
  </si>
  <si>
    <t>ДЭ</t>
  </si>
  <si>
    <t>ВКР</t>
  </si>
  <si>
    <t>Экз.по ПМ</t>
  </si>
  <si>
    <t>Экз. по ПМ</t>
  </si>
  <si>
    <t>Экзамен по профессиональному модулю</t>
  </si>
  <si>
    <t>проверка, защита курсовой работы/курсового проекта (по числу студентов)</t>
  </si>
  <si>
    <t>Лабораторно-практические занятия, в т.ч. занятия во второй подгруппе</t>
  </si>
  <si>
    <t>учебная практика, в т.ч. во второй группе</t>
  </si>
  <si>
    <t>промежуточная аттестация (экзамены, контрольные работы на заочном отеделении)</t>
  </si>
  <si>
    <t>Консультации текущие (только после росписи зам.директора в журнале консультаций)</t>
  </si>
  <si>
    <t>руководство ДП</t>
  </si>
  <si>
    <t>Конс по справке</t>
  </si>
  <si>
    <t>Конс перед Э</t>
  </si>
  <si>
    <t>Консультации перед экзаменом</t>
  </si>
  <si>
    <t>Конс.во взаимод.с препод.</t>
  </si>
  <si>
    <t>Факт Ауд. (Теория+ЛПР+Конс)</t>
  </si>
  <si>
    <t>Консультации во взаимодействии с преподавателем</t>
  </si>
  <si>
    <t>Конс. во взаимод. с препод.</t>
  </si>
  <si>
    <t>Факт Ауд. (Теория)+ЛПР+конс</t>
  </si>
  <si>
    <r>
      <t>Форма 3п-1 сдаётся в электронном виде на эл.почту зам.директора по УМР Калугина Н.А.</t>
    </r>
    <r>
      <rPr>
        <i/>
        <sz val="11"/>
        <color indexed="8"/>
        <rFont val="Calibri"/>
        <family val="2"/>
        <charset val="204"/>
      </rPr>
      <t xml:space="preserve"> </t>
    </r>
    <r>
      <rPr>
        <b/>
        <i/>
        <u/>
        <sz val="11"/>
        <color indexed="8"/>
        <rFont val="Calibri"/>
        <family val="2"/>
        <charset val="204"/>
      </rPr>
      <t>kalugina@tpt.tom.ru</t>
    </r>
    <r>
      <rPr>
        <sz val="11"/>
        <color indexed="8"/>
        <rFont val="Calibri"/>
        <family val="2"/>
        <charset val="204"/>
      </rPr>
      <t xml:space="preserve"> до </t>
    </r>
    <r>
      <rPr>
        <b/>
        <sz val="11"/>
        <color rgb="FFFF0000"/>
        <rFont val="Calibri"/>
        <family val="2"/>
        <charset val="204"/>
      </rPr>
      <t>28 декабря</t>
    </r>
    <r>
      <rPr>
        <sz val="11"/>
        <color indexed="8"/>
        <rFont val="Calibri"/>
        <family val="2"/>
        <charset val="204"/>
      </rPr>
      <t xml:space="preserve"> 2024г.</t>
    </r>
  </si>
  <si>
    <t>2024года</t>
  </si>
  <si>
    <t>01-20.09.2024</t>
  </si>
  <si>
    <t>21.09-20.10.2024</t>
  </si>
  <si>
    <t>21.10-20.11.2024</t>
  </si>
  <si>
    <t>21.11-30.12.2024</t>
  </si>
  <si>
    <t>подготовка к демонстрационному экзамену</t>
  </si>
  <si>
    <t>2024/2025 учебного года</t>
  </si>
  <si>
    <t>Самсонова Ольга Викторовна</t>
  </si>
  <si>
    <t>133Э1</t>
  </si>
  <si>
    <t>133С1</t>
  </si>
  <si>
    <t>133С2</t>
  </si>
  <si>
    <t>133К</t>
  </si>
  <si>
    <t>134Э2</t>
  </si>
  <si>
    <t>214Р2</t>
  </si>
  <si>
    <t>213Р1</t>
  </si>
  <si>
    <t>153М2</t>
  </si>
  <si>
    <t>134Э1</t>
  </si>
  <si>
    <t>134К</t>
  </si>
  <si>
    <t>134С2</t>
  </si>
  <si>
    <t>133Э2</t>
  </si>
  <si>
    <t>132Э2</t>
  </si>
  <si>
    <t>213Б2</t>
  </si>
  <si>
    <t>214Б2</t>
  </si>
  <si>
    <t>к133Э</t>
  </si>
  <si>
    <t>к132Э</t>
  </si>
  <si>
    <t>к213Б2</t>
  </si>
  <si>
    <t>к213Р1</t>
  </si>
  <si>
    <t>к214Р2</t>
  </si>
  <si>
    <t>к134К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</si>
</sst>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1"/>
      <color indexed="8"/>
      <name val="Calibri"/>
      <family val="2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12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sz val="11"/>
      <color indexed="12"/>
      <name val="Arial Narrow"/>
      <family val="2"/>
      <charset val="204"/>
    </font>
    <font>
      <sz val="11"/>
      <color indexed="12"/>
      <name val="Arial Narrow"/>
      <family val="2"/>
      <charset val="204"/>
    </font>
    <font>
      <b/>
      <sz val="11"/>
      <color indexed="8"/>
      <name val="Calibri"/>
      <family val="2"/>
      <charset val="204"/>
    </font>
    <font>
      <sz val="9"/>
      <name val="Arial Narrow"/>
      <family val="2"/>
      <charset val="204"/>
    </font>
    <font>
      <sz val="12"/>
      <color indexed="12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b/>
      <i/>
      <sz val="12"/>
      <name val="Arial Narrow"/>
      <family val="2"/>
      <charset val="204"/>
    </font>
    <font>
      <i/>
      <sz val="12"/>
      <name val="Arial Narrow"/>
      <family val="2"/>
      <charset val="204"/>
    </font>
    <font>
      <sz val="13"/>
      <name val="Arial Narrow"/>
      <family val="2"/>
      <charset val="204"/>
    </font>
    <font>
      <b/>
      <i/>
      <sz val="12"/>
      <color indexed="10"/>
      <name val="Arial Narrow"/>
      <family val="2"/>
      <charset val="204"/>
    </font>
    <font>
      <sz val="12"/>
      <color indexed="8"/>
      <name val="Calibri"/>
      <family val="2"/>
      <charset val="204"/>
    </font>
    <font>
      <b/>
      <sz val="11"/>
      <name val="Arial Narrow"/>
      <family val="2"/>
      <charset val="204"/>
    </font>
    <font>
      <b/>
      <i/>
      <sz val="20"/>
      <color indexed="10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4"/>
      <color indexed="12"/>
      <name val="Arial Narrow"/>
      <family val="2"/>
      <charset val="204"/>
    </font>
    <font>
      <sz val="14"/>
      <color indexed="12"/>
      <name val="Arial Narrow"/>
      <family val="2"/>
      <charset val="204"/>
    </font>
    <font>
      <i/>
      <sz val="8"/>
      <name val="Arial Narrow"/>
      <family val="2"/>
      <charset val="204"/>
    </font>
    <font>
      <b/>
      <sz val="9"/>
      <name val="Arial Narrow"/>
      <family val="2"/>
      <charset val="204"/>
    </font>
    <font>
      <i/>
      <sz val="9"/>
      <name val="Arial Narrow"/>
      <family val="2"/>
      <charset val="204"/>
    </font>
    <font>
      <b/>
      <i/>
      <sz val="18"/>
      <color indexed="10"/>
      <name val="Arial Narrow"/>
      <family val="2"/>
      <charset val="204"/>
    </font>
    <font>
      <i/>
      <sz val="11"/>
      <name val="Arial Narrow"/>
      <family val="2"/>
      <charset val="204"/>
    </font>
    <font>
      <b/>
      <i/>
      <sz val="10"/>
      <name val="Arial Narrow"/>
      <family val="2"/>
      <charset val="204"/>
    </font>
    <font>
      <sz val="8"/>
      <name val="Arial Narrow"/>
      <family val="2"/>
      <charset val="204"/>
    </font>
    <font>
      <b/>
      <u/>
      <sz val="12"/>
      <name val="Arial Narrow"/>
      <family val="2"/>
      <charset val="204"/>
    </font>
    <font>
      <sz val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name val="Arial"/>
      <family val="2"/>
      <charset val="204"/>
    </font>
    <font>
      <b/>
      <sz val="11"/>
      <color rgb="FFFF0000"/>
      <name val="Calibri"/>
      <family val="2"/>
      <charset val="204"/>
    </font>
    <font>
      <i/>
      <sz val="12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2" borderId="1" xfId="0" applyFont="1" applyFill="1" applyBorder="1"/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 applyBorder="1"/>
    <xf numFmtId="0" fontId="15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2" fillId="0" borderId="0" xfId="0" applyFont="1" applyBorder="1" applyAlignment="1">
      <alignment horizontal="center"/>
    </xf>
    <xf numFmtId="0" fontId="13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/>
    <xf numFmtId="0" fontId="13" fillId="2" borderId="4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wrapText="1"/>
    </xf>
    <xf numFmtId="0" fontId="4" fillId="0" borderId="0" xfId="0" applyFont="1" applyBorder="1" applyAlignment="1"/>
    <xf numFmtId="0" fontId="2" fillId="0" borderId="0" xfId="0" applyFont="1" applyFill="1" applyBorder="1"/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2" fillId="2" borderId="5" xfId="0" applyFont="1" applyFill="1" applyBorder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/>
    <xf numFmtId="0" fontId="24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0" xfId="0" applyFont="1"/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2" borderId="1" xfId="0" applyFont="1" applyFill="1" applyBorder="1"/>
    <xf numFmtId="0" fontId="8" fillId="0" borderId="0" xfId="0" applyFont="1" applyBorder="1" applyAlignment="1"/>
    <xf numFmtId="0" fontId="26" fillId="0" borderId="0" xfId="0" applyFont="1" applyBorder="1" applyAlignment="1">
      <alignment horizontal="left"/>
    </xf>
    <xf numFmtId="164" fontId="5" fillId="2" borderId="6" xfId="0" applyNumberFormat="1" applyFont="1" applyFill="1" applyBorder="1"/>
    <xf numFmtId="164" fontId="5" fillId="2" borderId="1" xfId="0" applyNumberFormat="1" applyFont="1" applyFill="1" applyBorder="1"/>
    <xf numFmtId="164" fontId="3" fillId="0" borderId="1" xfId="0" applyNumberFormat="1" applyFont="1" applyBorder="1" applyAlignment="1"/>
    <xf numFmtId="164" fontId="3" fillId="0" borderId="2" xfId="0" applyNumberFormat="1" applyFont="1" applyBorder="1" applyAlignment="1"/>
    <xf numFmtId="164" fontId="27" fillId="0" borderId="1" xfId="0" applyNumberFormat="1" applyFont="1" applyBorder="1"/>
    <xf numFmtId="0" fontId="28" fillId="0" borderId="0" xfId="0" applyFont="1"/>
    <xf numFmtId="0" fontId="29" fillId="3" borderId="1" xfId="0" applyFont="1" applyFill="1" applyBorder="1" applyAlignment="1">
      <alignment horizontal="center" vertical="center" wrapText="1"/>
    </xf>
    <xf numFmtId="164" fontId="5" fillId="4" borderId="5" xfId="0" applyNumberFormat="1" applyFont="1" applyFill="1" applyBorder="1"/>
    <xf numFmtId="164" fontId="13" fillId="4" borderId="5" xfId="0" applyNumberFormat="1" applyFont="1" applyFill="1" applyBorder="1"/>
    <xf numFmtId="0" fontId="18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right" wrapText="1"/>
    </xf>
    <xf numFmtId="0" fontId="9" fillId="0" borderId="0" xfId="0" applyFont="1"/>
    <xf numFmtId="0" fontId="34" fillId="5" borderId="1" xfId="0" applyFont="1" applyFill="1" applyBorder="1" applyAlignment="1"/>
    <xf numFmtId="0" fontId="35" fillId="0" borderId="0" xfId="0" applyFont="1"/>
    <xf numFmtId="164" fontId="6" fillId="0" borderId="1" xfId="0" applyNumberFormat="1" applyFont="1" applyBorder="1"/>
    <xf numFmtId="0" fontId="37" fillId="0" borderId="0" xfId="0" applyFont="1"/>
    <xf numFmtId="0" fontId="36" fillId="0" borderId="0" xfId="0" applyFont="1"/>
    <xf numFmtId="164" fontId="13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4" fillId="0" borderId="1" xfId="0" applyFont="1" applyBorder="1" applyAlignment="1"/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164" fontId="3" fillId="0" borderId="1" xfId="0" applyNumberFormat="1" applyFont="1" applyBorder="1" applyAlignment="1"/>
    <xf numFmtId="164" fontId="3" fillId="0" borderId="2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6" fillId="0" borderId="2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13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activeCell="B17" sqref="B17"/>
    </sheetView>
  </sheetViews>
  <sheetFormatPr defaultRowHeight="15"/>
  <cols>
    <col min="1" max="1" width="18" customWidth="1"/>
  </cols>
  <sheetData>
    <row r="1" spans="1:2">
      <c r="A1" t="s">
        <v>46</v>
      </c>
    </row>
    <row r="2" spans="1:2">
      <c r="A2" t="s">
        <v>82</v>
      </c>
    </row>
    <row r="3" spans="1:2">
      <c r="A3" s="84" t="s">
        <v>58</v>
      </c>
    </row>
    <row r="4" spans="1:2">
      <c r="A4" t="s">
        <v>54</v>
      </c>
    </row>
    <row r="5" spans="1:2">
      <c r="A5" t="s">
        <v>55</v>
      </c>
    </row>
    <row r="6" spans="1:2">
      <c r="A6" t="s">
        <v>56</v>
      </c>
    </row>
    <row r="7" spans="1:2">
      <c r="A7" t="s">
        <v>57</v>
      </c>
    </row>
    <row r="8" spans="1:2">
      <c r="A8" t="s">
        <v>52</v>
      </c>
    </row>
    <row r="9" spans="1:2">
      <c r="A9" s="87" t="s">
        <v>50</v>
      </c>
    </row>
    <row r="10" spans="1:2">
      <c r="B10" s="82" t="s">
        <v>51</v>
      </c>
    </row>
    <row r="11" spans="1:2" ht="42" customHeight="1">
      <c r="A11" s="81" t="s">
        <v>12</v>
      </c>
      <c r="B11" t="s">
        <v>48</v>
      </c>
    </row>
    <row r="12" spans="1:2" ht="32.25" customHeight="1">
      <c r="A12" s="81" t="s">
        <v>80</v>
      </c>
      <c r="B12" t="s">
        <v>79</v>
      </c>
    </row>
    <row r="13" spans="1:2" ht="15.75">
      <c r="A13" s="11" t="s">
        <v>61</v>
      </c>
      <c r="B13" t="s">
        <v>69</v>
      </c>
    </row>
    <row r="14" spans="1:2" ht="15.75">
      <c r="A14" s="11" t="s">
        <v>8</v>
      </c>
      <c r="B14" s="12" t="s">
        <v>70</v>
      </c>
    </row>
    <row r="15" spans="1:2" ht="15.75">
      <c r="A15" s="11" t="s">
        <v>10</v>
      </c>
      <c r="B15" s="12" t="s">
        <v>71</v>
      </c>
    </row>
    <row r="16" spans="1:2" ht="15.75">
      <c r="A16" s="11" t="s">
        <v>62</v>
      </c>
      <c r="B16" s="86" t="s">
        <v>68</v>
      </c>
    </row>
    <row r="17" spans="1:2" ht="15.75">
      <c r="A17" s="11" t="s">
        <v>63</v>
      </c>
      <c r="B17" s="12" t="s">
        <v>88</v>
      </c>
    </row>
    <row r="18" spans="1:2" ht="15.75">
      <c r="A18" s="11" t="s">
        <v>9</v>
      </c>
      <c r="B18" s="12" t="s">
        <v>16</v>
      </c>
    </row>
    <row r="19" spans="1:2" ht="15.75">
      <c r="A19" s="11" t="s">
        <v>74</v>
      </c>
      <c r="B19" s="86" t="s">
        <v>72</v>
      </c>
    </row>
    <row r="20" spans="1:2" ht="15.75">
      <c r="A20" s="11" t="s">
        <v>64</v>
      </c>
      <c r="B20" s="12" t="s">
        <v>73</v>
      </c>
    </row>
    <row r="21" spans="1:2" ht="15.75">
      <c r="A21" s="11" t="s">
        <v>75</v>
      </c>
      <c r="B21" s="12" t="s">
        <v>76</v>
      </c>
    </row>
    <row r="22" spans="1:2" ht="15.75">
      <c r="A22" s="11" t="s">
        <v>11</v>
      </c>
      <c r="B22" s="12" t="s">
        <v>49</v>
      </c>
    </row>
    <row r="23" spans="1:2" ht="15.75">
      <c r="A23" s="11" t="s">
        <v>65</v>
      </c>
      <c r="B23" s="12" t="s">
        <v>67</v>
      </c>
    </row>
    <row r="25" spans="1:2">
      <c r="A25" t="s">
        <v>60</v>
      </c>
    </row>
  </sheetData>
  <phoneticPr fontId="31" type="noConversion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2:V72"/>
  <sheetViews>
    <sheetView topLeftCell="A4" zoomScale="80" zoomScaleNormal="80" workbookViewId="0">
      <pane xSplit="2" ySplit="5" topLeftCell="C21" activePane="bottomRight" state="frozen"/>
      <selection activeCell="A4" sqref="A4"/>
      <selection pane="topRight" activeCell="C4" sqref="C4"/>
      <selection pane="bottomLeft" activeCell="A10" sqref="A10"/>
      <selection pane="bottomRight" activeCell="C40" sqref="C40:E44"/>
    </sheetView>
  </sheetViews>
  <sheetFormatPr defaultColWidth="8.85546875" defaultRowHeight="12.75"/>
  <cols>
    <col min="1" max="1" width="4.140625" style="2" customWidth="1"/>
    <col min="2" max="2" width="42.7109375" style="2" customWidth="1"/>
    <col min="3" max="4" width="7.28515625" style="2" customWidth="1"/>
    <col min="5" max="5" width="5.85546875" style="2" customWidth="1"/>
    <col min="6" max="6" width="5.5703125" style="2" customWidth="1"/>
    <col min="7" max="7" width="9" style="2" customWidth="1"/>
    <col min="8" max="9" width="5.7109375" style="2" customWidth="1"/>
    <col min="10" max="10" width="5.85546875" style="2" customWidth="1"/>
    <col min="11" max="11" width="5.28515625" style="2" customWidth="1"/>
    <col min="12" max="14" width="5.5703125" style="2" customWidth="1"/>
    <col min="15" max="15" width="5.28515625" style="2" customWidth="1"/>
    <col min="16" max="16" width="6.7109375" style="2" customWidth="1"/>
    <col min="17" max="17" width="2.140625" style="2" customWidth="1"/>
    <col min="18" max="18" width="7.85546875" style="2" customWidth="1"/>
    <col min="19" max="19" width="8.85546875" style="2" customWidth="1"/>
    <col min="20" max="20" width="7.7109375" style="2" customWidth="1"/>
    <col min="21" max="21" width="4.5703125" style="2" customWidth="1"/>
    <col min="22" max="22" width="37.140625" style="2" customWidth="1"/>
    <col min="23" max="16384" width="8.85546875" style="2"/>
  </cols>
  <sheetData>
    <row r="2" spans="1:22" ht="15.75">
      <c r="B2" s="89" t="s">
        <v>29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22" ht="9.75" customHeight="1"/>
    <row r="4" spans="1:22" s="12" customFormat="1" ht="18">
      <c r="A4" s="51" t="s">
        <v>5</v>
      </c>
      <c r="B4" s="23"/>
      <c r="C4" s="23"/>
      <c r="D4" s="23"/>
      <c r="E4" s="23"/>
      <c r="G4" s="23"/>
      <c r="H4" s="23"/>
      <c r="I4" s="23"/>
      <c r="L4" s="23"/>
      <c r="M4" s="23"/>
      <c r="N4" s="23"/>
      <c r="O4" s="23"/>
      <c r="P4" s="23"/>
      <c r="V4" s="80" t="s">
        <v>45</v>
      </c>
    </row>
    <row r="5" spans="1:22" s="25" customFormat="1" ht="18">
      <c r="C5" s="52" t="s">
        <v>0</v>
      </c>
      <c r="D5" s="52"/>
      <c r="E5" s="53" t="s">
        <v>35</v>
      </c>
      <c r="F5" s="54"/>
      <c r="G5" s="55" t="s">
        <v>83</v>
      </c>
      <c r="H5" s="56"/>
      <c r="I5" s="56"/>
      <c r="L5" s="9"/>
      <c r="N5" s="9"/>
      <c r="O5" s="9"/>
      <c r="P5" s="9"/>
    </row>
    <row r="6" spans="1:22" s="1" customFormat="1" ht="8.25" customHeight="1">
      <c r="B6" s="3"/>
      <c r="C6" s="3"/>
      <c r="D6" s="3"/>
      <c r="E6" s="3"/>
      <c r="F6" s="3"/>
      <c r="G6" s="4"/>
      <c r="H6" s="5"/>
      <c r="I6" s="5"/>
      <c r="J6" s="4"/>
      <c r="K6" s="3"/>
      <c r="L6" s="3"/>
      <c r="M6" s="3"/>
      <c r="N6" s="3"/>
      <c r="O6" s="3"/>
      <c r="P6" s="3"/>
    </row>
    <row r="7" spans="1:22" ht="24" customHeight="1">
      <c r="B7" s="45" t="s">
        <v>17</v>
      </c>
      <c r="C7" s="91" t="s">
        <v>90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R7" s="75" t="s">
        <v>84</v>
      </c>
    </row>
    <row r="8" spans="1:22" s="1" customFormat="1" ht="63.75" customHeight="1" thickBot="1">
      <c r="B8" s="19" t="s">
        <v>18</v>
      </c>
      <c r="C8" s="20" t="s">
        <v>12</v>
      </c>
      <c r="D8" s="20" t="s">
        <v>77</v>
      </c>
      <c r="E8" s="21" t="s">
        <v>61</v>
      </c>
      <c r="F8" s="21" t="s">
        <v>8</v>
      </c>
      <c r="G8" s="21" t="s">
        <v>74</v>
      </c>
      <c r="H8" s="21" t="s">
        <v>19</v>
      </c>
      <c r="I8" s="21" t="s">
        <v>75</v>
      </c>
      <c r="J8" s="20" t="s">
        <v>47</v>
      </c>
      <c r="K8" s="21" t="s">
        <v>62</v>
      </c>
      <c r="L8" s="21" t="s">
        <v>66</v>
      </c>
      <c r="M8" s="21" t="s">
        <v>63</v>
      </c>
      <c r="N8" s="21" t="s">
        <v>64</v>
      </c>
      <c r="O8" s="21" t="s">
        <v>11</v>
      </c>
      <c r="P8" s="57" t="s">
        <v>40</v>
      </c>
      <c r="R8" s="20" t="s">
        <v>78</v>
      </c>
      <c r="S8" s="76" t="s">
        <v>32</v>
      </c>
      <c r="T8" s="20" t="s">
        <v>30</v>
      </c>
      <c r="U8" s="79" t="s">
        <v>44</v>
      </c>
      <c r="V8" s="19" t="s">
        <v>34</v>
      </c>
    </row>
    <row r="9" spans="1:22" s="1" customFormat="1" ht="18.75" customHeight="1" thickBot="1">
      <c r="B9" s="42" t="s">
        <v>20</v>
      </c>
      <c r="C9" s="39">
        <f>C10+C27</f>
        <v>44</v>
      </c>
      <c r="D9" s="39">
        <f>D10+D27</f>
        <v>0</v>
      </c>
      <c r="E9" s="39">
        <f t="shared" ref="E9:P9" si="0">E10+E27</f>
        <v>78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ref="I9" si="1">I10+I27</f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40">
        <f t="shared" si="0"/>
        <v>0</v>
      </c>
      <c r="P9" s="41">
        <f t="shared" si="0"/>
        <v>122</v>
      </c>
      <c r="R9" s="39">
        <f>R10+R27</f>
        <v>122</v>
      </c>
      <c r="S9" s="39">
        <f>S10+S27</f>
        <v>122</v>
      </c>
      <c r="T9" s="39">
        <f>T10+T27</f>
        <v>0</v>
      </c>
      <c r="U9" s="39"/>
      <c r="V9" s="6"/>
    </row>
    <row r="10" spans="1:22" s="1" customFormat="1" ht="15.75" customHeight="1" thickBot="1">
      <c r="B10" s="46" t="s">
        <v>22</v>
      </c>
      <c r="C10" s="34">
        <f>SUM(C11:C26)</f>
        <v>44</v>
      </c>
      <c r="D10" s="34">
        <f>SUM(D11:D26)</f>
        <v>0</v>
      </c>
      <c r="E10" s="34">
        <f>SUM(E11:E26)</f>
        <v>78</v>
      </c>
      <c r="F10" s="34">
        <f t="shared" ref="F10:O10" si="2">SUM(F11:F26)</f>
        <v>0</v>
      </c>
      <c r="G10" s="34">
        <f t="shared" si="2"/>
        <v>0</v>
      </c>
      <c r="H10" s="34">
        <f t="shared" si="2"/>
        <v>0</v>
      </c>
      <c r="I10" s="34">
        <f t="shared" ref="I10" si="3">SUM(I11:I26)</f>
        <v>0</v>
      </c>
      <c r="J10" s="34">
        <f t="shared" si="2"/>
        <v>0</v>
      </c>
      <c r="K10" s="34">
        <f t="shared" si="2"/>
        <v>0</v>
      </c>
      <c r="L10" s="34">
        <f t="shared" si="2"/>
        <v>0</v>
      </c>
      <c r="M10" s="34">
        <f t="shared" si="2"/>
        <v>0</v>
      </c>
      <c r="N10" s="34">
        <f t="shared" si="2"/>
        <v>0</v>
      </c>
      <c r="O10" s="35">
        <f t="shared" si="2"/>
        <v>0</v>
      </c>
      <c r="P10" s="38">
        <f>SUM(P11:P26)</f>
        <v>122</v>
      </c>
      <c r="R10" s="34">
        <f>SUM(R11:R26)</f>
        <v>122</v>
      </c>
      <c r="S10" s="34">
        <f>SUM(S11:S26)</f>
        <v>122</v>
      </c>
      <c r="T10" s="34">
        <f>SUM(T11:T26)</f>
        <v>0</v>
      </c>
      <c r="U10" s="34"/>
      <c r="V10" s="6"/>
    </row>
    <row r="11" spans="1:22" ht="20.100000000000001" customHeight="1">
      <c r="A11" s="2">
        <v>1</v>
      </c>
      <c r="B11" s="16" t="s">
        <v>91</v>
      </c>
      <c r="C11" s="15"/>
      <c r="D11" s="15"/>
      <c r="E11" s="15">
        <v>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37">
        <f>SUM(C11:O11)</f>
        <v>4</v>
      </c>
      <c r="R11" s="66">
        <f>C11+E11+D11</f>
        <v>4</v>
      </c>
      <c r="S11" s="66">
        <v>4</v>
      </c>
      <c r="T11" s="66">
        <f>R11-S11</f>
        <v>0</v>
      </c>
      <c r="U11" s="66"/>
      <c r="V11" s="66"/>
    </row>
    <row r="12" spans="1:22" ht="20.100000000000001" customHeight="1">
      <c r="A12" s="2">
        <v>2</v>
      </c>
      <c r="B12" s="16" t="s">
        <v>92</v>
      </c>
      <c r="C12" s="15"/>
      <c r="D12" s="15"/>
      <c r="E12" s="15">
        <v>12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33">
        <f t="shared" ref="P12:P26" si="4">SUM(C12:O12)</f>
        <v>12</v>
      </c>
      <c r="R12" s="66">
        <f>C12+E12+D12</f>
        <v>12</v>
      </c>
      <c r="S12" s="66">
        <v>12</v>
      </c>
      <c r="T12" s="66">
        <f t="shared" ref="T12:T60" si="5">R12-S12</f>
        <v>0</v>
      </c>
      <c r="U12" s="66"/>
      <c r="V12" s="66"/>
    </row>
    <row r="13" spans="1:22" ht="20.100000000000001" customHeight="1">
      <c r="A13" s="2">
        <v>3</v>
      </c>
      <c r="B13" s="16" t="s">
        <v>93</v>
      </c>
      <c r="C13" s="15"/>
      <c r="D13" s="15"/>
      <c r="E13" s="15">
        <v>8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33">
        <f t="shared" si="4"/>
        <v>8</v>
      </c>
      <c r="R13" s="66">
        <f>C13+E13+D13</f>
        <v>8</v>
      </c>
      <c r="S13" s="66">
        <v>8</v>
      </c>
      <c r="T13" s="66">
        <f t="shared" si="5"/>
        <v>0</v>
      </c>
      <c r="U13" s="66"/>
      <c r="V13" s="66"/>
    </row>
    <row r="14" spans="1:22" ht="20.100000000000001" customHeight="1">
      <c r="A14" s="2">
        <v>4</v>
      </c>
      <c r="B14" s="16" t="s">
        <v>94</v>
      </c>
      <c r="C14" s="15"/>
      <c r="D14" s="15"/>
      <c r="E14" s="15">
        <v>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33">
        <f t="shared" si="4"/>
        <v>8</v>
      </c>
      <c r="R14" s="66">
        <f>C14+E14+D14</f>
        <v>8</v>
      </c>
      <c r="S14" s="66">
        <v>8</v>
      </c>
      <c r="T14" s="66">
        <f t="shared" si="5"/>
        <v>0</v>
      </c>
      <c r="U14" s="66"/>
      <c r="V14" s="66"/>
    </row>
    <row r="15" spans="1:22" ht="20.100000000000001" customHeight="1">
      <c r="A15" s="2">
        <v>5</v>
      </c>
      <c r="B15" s="16" t="s">
        <v>95</v>
      </c>
      <c r="C15" s="15"/>
      <c r="D15" s="15"/>
      <c r="E15" s="15">
        <v>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33">
        <f t="shared" ref="P15:P20" si="6">SUM(C15:O15)</f>
        <v>6</v>
      </c>
      <c r="R15" s="66">
        <f>C15+E15+D15</f>
        <v>6</v>
      </c>
      <c r="S15" s="66">
        <v>6</v>
      </c>
      <c r="T15" s="66">
        <f t="shared" ref="T15:T20" si="7">R15-S15</f>
        <v>0</v>
      </c>
      <c r="U15" s="66"/>
      <c r="V15" s="66"/>
    </row>
    <row r="16" spans="1:22" ht="20.100000000000001" customHeight="1">
      <c r="A16" s="2">
        <v>6</v>
      </c>
      <c r="B16" s="16" t="s">
        <v>96</v>
      </c>
      <c r="C16" s="15"/>
      <c r="D16" s="15"/>
      <c r="E16" s="15">
        <v>6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33">
        <f t="shared" si="6"/>
        <v>6</v>
      </c>
      <c r="R16" s="66">
        <f>C16+E16+D16</f>
        <v>6</v>
      </c>
      <c r="S16" s="66">
        <v>6</v>
      </c>
      <c r="T16" s="66">
        <f t="shared" si="7"/>
        <v>0</v>
      </c>
      <c r="U16" s="66"/>
      <c r="V16" s="66"/>
    </row>
    <row r="17" spans="1:22" ht="20.100000000000001" customHeight="1">
      <c r="A17" s="2">
        <v>7</v>
      </c>
      <c r="B17" s="16" t="s">
        <v>97</v>
      </c>
      <c r="C17" s="15"/>
      <c r="D17" s="15"/>
      <c r="E17" s="15">
        <v>8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33">
        <f t="shared" si="6"/>
        <v>8</v>
      </c>
      <c r="R17" s="66">
        <f t="shared" ref="R17:R20" si="8">C17+E17+D17</f>
        <v>8</v>
      </c>
      <c r="S17" s="66">
        <v>8</v>
      </c>
      <c r="T17" s="66">
        <f t="shared" si="7"/>
        <v>0</v>
      </c>
      <c r="U17" s="66"/>
      <c r="V17" s="66"/>
    </row>
    <row r="18" spans="1:22" ht="20.100000000000001" customHeight="1">
      <c r="A18" s="2">
        <v>8</v>
      </c>
      <c r="B18" s="16" t="s">
        <v>98</v>
      </c>
      <c r="C18" s="15"/>
      <c r="D18" s="15"/>
      <c r="E18" s="15">
        <v>4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3">
        <f t="shared" si="6"/>
        <v>4</v>
      </c>
      <c r="R18" s="66">
        <f t="shared" si="8"/>
        <v>4</v>
      </c>
      <c r="S18" s="66">
        <v>4</v>
      </c>
      <c r="T18" s="66">
        <f t="shared" si="7"/>
        <v>0</v>
      </c>
      <c r="U18" s="66"/>
      <c r="V18" s="66"/>
    </row>
    <row r="19" spans="1:22" ht="20.100000000000001" customHeight="1">
      <c r="A19" s="2">
        <v>9</v>
      </c>
      <c r="B19" s="16">
        <v>152</v>
      </c>
      <c r="C19" s="15"/>
      <c r="D19" s="15"/>
      <c r="E19" s="15">
        <v>8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33">
        <f t="shared" si="6"/>
        <v>8</v>
      </c>
      <c r="R19" s="66">
        <f t="shared" si="8"/>
        <v>8</v>
      </c>
      <c r="S19" s="66">
        <v>8</v>
      </c>
      <c r="T19" s="66">
        <f t="shared" si="7"/>
        <v>0</v>
      </c>
      <c r="U19" s="66"/>
      <c r="V19" s="66"/>
    </row>
    <row r="20" spans="1:22" ht="20.100000000000001" customHeight="1">
      <c r="A20" s="2">
        <v>10</v>
      </c>
      <c r="B20" s="16" t="s">
        <v>99</v>
      </c>
      <c r="C20" s="15">
        <v>12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3">
        <f t="shared" si="6"/>
        <v>12</v>
      </c>
      <c r="R20" s="66">
        <f t="shared" si="8"/>
        <v>12</v>
      </c>
      <c r="S20" s="66">
        <v>12</v>
      </c>
      <c r="T20" s="66">
        <f t="shared" si="7"/>
        <v>0</v>
      </c>
      <c r="U20" s="66"/>
      <c r="V20" s="66"/>
    </row>
    <row r="21" spans="1:22" ht="20.100000000000001" customHeight="1">
      <c r="A21" s="2">
        <v>11</v>
      </c>
      <c r="B21" s="16" t="s">
        <v>100</v>
      </c>
      <c r="C21" s="15">
        <v>14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33">
        <f t="shared" si="4"/>
        <v>14</v>
      </c>
      <c r="R21" s="66">
        <f t="shared" ref="R21:R37" si="9">C21+E21+D21</f>
        <v>14</v>
      </c>
      <c r="S21" s="66">
        <v>14</v>
      </c>
      <c r="T21" s="66">
        <f t="shared" si="5"/>
        <v>0</v>
      </c>
      <c r="U21" s="66"/>
      <c r="V21" s="66"/>
    </row>
    <row r="22" spans="1:22" ht="20.100000000000001" customHeight="1">
      <c r="A22" s="2">
        <v>12</v>
      </c>
      <c r="B22" s="16" t="s">
        <v>101</v>
      </c>
      <c r="C22" s="15">
        <v>8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33">
        <f t="shared" si="4"/>
        <v>8</v>
      </c>
      <c r="R22" s="66">
        <f t="shared" si="9"/>
        <v>8</v>
      </c>
      <c r="S22" s="66">
        <v>8</v>
      </c>
      <c r="T22" s="66">
        <f t="shared" si="5"/>
        <v>0</v>
      </c>
      <c r="U22" s="66"/>
      <c r="V22" s="66"/>
    </row>
    <row r="23" spans="1:22" ht="20.100000000000001" customHeight="1">
      <c r="A23" s="2">
        <v>13</v>
      </c>
      <c r="B23" s="16" t="s">
        <v>102</v>
      </c>
      <c r="C23" s="15"/>
      <c r="D23" s="15"/>
      <c r="E23" s="15">
        <v>4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33">
        <f t="shared" si="4"/>
        <v>4</v>
      </c>
      <c r="R23" s="66">
        <f t="shared" si="9"/>
        <v>4</v>
      </c>
      <c r="S23" s="66">
        <v>4</v>
      </c>
      <c r="T23" s="66">
        <f t="shared" si="5"/>
        <v>0</v>
      </c>
      <c r="U23" s="66"/>
      <c r="V23" s="66"/>
    </row>
    <row r="24" spans="1:22" ht="20.100000000000001" customHeight="1">
      <c r="A24" s="2">
        <v>14</v>
      </c>
      <c r="B24" s="16" t="s">
        <v>103</v>
      </c>
      <c r="C24" s="15"/>
      <c r="D24" s="15"/>
      <c r="E24" s="15">
        <v>4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33">
        <f t="shared" si="4"/>
        <v>4</v>
      </c>
      <c r="R24" s="66">
        <f t="shared" si="9"/>
        <v>4</v>
      </c>
      <c r="S24" s="66">
        <v>4</v>
      </c>
      <c r="T24" s="66">
        <f t="shared" si="5"/>
        <v>0</v>
      </c>
      <c r="U24" s="66"/>
      <c r="V24" s="66"/>
    </row>
    <row r="25" spans="1:22" ht="20.100000000000001" customHeight="1">
      <c r="A25" s="2">
        <v>15</v>
      </c>
      <c r="B25" s="16" t="s">
        <v>104</v>
      </c>
      <c r="C25" s="15">
        <v>10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33">
        <f t="shared" si="4"/>
        <v>10</v>
      </c>
      <c r="R25" s="66">
        <f t="shared" si="9"/>
        <v>10</v>
      </c>
      <c r="S25" s="66">
        <v>10</v>
      </c>
      <c r="T25" s="66">
        <f t="shared" si="5"/>
        <v>0</v>
      </c>
      <c r="U25" s="66"/>
      <c r="V25" s="66"/>
    </row>
    <row r="26" spans="1:22" ht="20.100000000000001" customHeight="1" thickBot="1">
      <c r="A26" s="2">
        <v>16</v>
      </c>
      <c r="B26" s="16" t="s">
        <v>105</v>
      </c>
      <c r="C26" s="15"/>
      <c r="D26" s="15"/>
      <c r="E26" s="15">
        <v>6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36">
        <f t="shared" si="4"/>
        <v>6</v>
      </c>
      <c r="R26" s="66">
        <f t="shared" si="9"/>
        <v>6</v>
      </c>
      <c r="S26" s="66">
        <v>6</v>
      </c>
      <c r="T26" s="66">
        <f t="shared" si="5"/>
        <v>0</v>
      </c>
      <c r="U26" s="66"/>
      <c r="V26" s="66"/>
    </row>
    <row r="27" spans="1:22" ht="18" customHeight="1" thickBot="1">
      <c r="B27" s="46" t="s">
        <v>23</v>
      </c>
      <c r="C27" s="34">
        <f>SUM(C28:C37)</f>
        <v>0</v>
      </c>
      <c r="D27" s="34">
        <f>SUM(D28:D37)</f>
        <v>0</v>
      </c>
      <c r="E27" s="34">
        <f t="shared" ref="E27:T27" si="10">SUM(E28:E37)</f>
        <v>0</v>
      </c>
      <c r="F27" s="34">
        <f t="shared" si="10"/>
        <v>0</v>
      </c>
      <c r="G27" s="34">
        <f t="shared" si="10"/>
        <v>0</v>
      </c>
      <c r="H27" s="34">
        <f t="shared" si="10"/>
        <v>0</v>
      </c>
      <c r="I27" s="34">
        <f t="shared" si="10"/>
        <v>0</v>
      </c>
      <c r="J27" s="34">
        <f t="shared" si="10"/>
        <v>0</v>
      </c>
      <c r="K27" s="34">
        <f t="shared" si="10"/>
        <v>0</v>
      </c>
      <c r="L27" s="34">
        <f t="shared" si="10"/>
        <v>0</v>
      </c>
      <c r="M27" s="34">
        <f t="shared" si="10"/>
        <v>0</v>
      </c>
      <c r="N27" s="34">
        <f t="shared" si="10"/>
        <v>0</v>
      </c>
      <c r="O27" s="35">
        <f t="shared" si="10"/>
        <v>0</v>
      </c>
      <c r="P27" s="38">
        <f>SUM(P28:P37)</f>
        <v>0</v>
      </c>
      <c r="R27" s="34">
        <f>SUM(R28:R37)</f>
        <v>0</v>
      </c>
      <c r="S27" s="34">
        <f t="shared" si="10"/>
        <v>0</v>
      </c>
      <c r="T27" s="34">
        <f t="shared" si="10"/>
        <v>0</v>
      </c>
      <c r="U27" s="34"/>
      <c r="V27" s="67"/>
    </row>
    <row r="28" spans="1:22" ht="20.100000000000001" customHeight="1">
      <c r="A28" s="2">
        <v>1</v>
      </c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7">
        <f t="shared" ref="P28:P37" si="11">SUM(C28:O28)</f>
        <v>0</v>
      </c>
      <c r="R28" s="66">
        <f t="shared" si="9"/>
        <v>0</v>
      </c>
      <c r="S28" s="66"/>
      <c r="T28" s="66">
        <f t="shared" si="5"/>
        <v>0</v>
      </c>
      <c r="U28" s="66"/>
      <c r="V28" s="66"/>
    </row>
    <row r="29" spans="1:22" ht="20.100000000000001" customHeight="1">
      <c r="A29" s="2">
        <v>2</v>
      </c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33">
        <f t="shared" si="11"/>
        <v>0</v>
      </c>
      <c r="R29" s="66">
        <f t="shared" si="9"/>
        <v>0</v>
      </c>
      <c r="S29" s="66"/>
      <c r="T29" s="66">
        <f t="shared" si="5"/>
        <v>0</v>
      </c>
      <c r="U29" s="66"/>
      <c r="V29" s="66"/>
    </row>
    <row r="30" spans="1:22" ht="20.100000000000001" customHeight="1">
      <c r="A30" s="2">
        <v>3</v>
      </c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3">
        <f t="shared" si="11"/>
        <v>0</v>
      </c>
      <c r="R30" s="66">
        <f t="shared" si="9"/>
        <v>0</v>
      </c>
      <c r="S30" s="66"/>
      <c r="T30" s="66">
        <f t="shared" si="5"/>
        <v>0</v>
      </c>
      <c r="U30" s="66"/>
      <c r="V30" s="66"/>
    </row>
    <row r="31" spans="1:22" ht="20.100000000000001" customHeight="1">
      <c r="A31" s="2">
        <v>4</v>
      </c>
      <c r="B31" s="1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33">
        <f t="shared" si="11"/>
        <v>0</v>
      </c>
      <c r="R31" s="66">
        <f t="shared" si="9"/>
        <v>0</v>
      </c>
      <c r="S31" s="66"/>
      <c r="T31" s="66">
        <f t="shared" si="5"/>
        <v>0</v>
      </c>
      <c r="U31" s="66"/>
      <c r="V31" s="66"/>
    </row>
    <row r="32" spans="1:22" ht="20.100000000000001" customHeight="1">
      <c r="A32" s="2">
        <v>5</v>
      </c>
      <c r="B32" s="1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33">
        <f t="shared" si="11"/>
        <v>0</v>
      </c>
      <c r="R32" s="66">
        <f t="shared" si="9"/>
        <v>0</v>
      </c>
      <c r="S32" s="66"/>
      <c r="T32" s="66">
        <f t="shared" si="5"/>
        <v>0</v>
      </c>
      <c r="U32" s="66"/>
      <c r="V32" s="66"/>
    </row>
    <row r="33" spans="1:22" ht="20.100000000000001" customHeight="1">
      <c r="A33" s="2">
        <v>6</v>
      </c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33">
        <f t="shared" si="11"/>
        <v>0</v>
      </c>
      <c r="R33" s="66">
        <f t="shared" si="9"/>
        <v>0</v>
      </c>
      <c r="S33" s="66"/>
      <c r="T33" s="66">
        <f t="shared" si="5"/>
        <v>0</v>
      </c>
      <c r="U33" s="66"/>
      <c r="V33" s="66"/>
    </row>
    <row r="34" spans="1:22" ht="20.100000000000001" customHeight="1">
      <c r="A34" s="2">
        <v>7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33">
        <f t="shared" si="11"/>
        <v>0</v>
      </c>
      <c r="R34" s="66">
        <f t="shared" si="9"/>
        <v>0</v>
      </c>
      <c r="S34" s="66"/>
      <c r="T34" s="66">
        <f t="shared" si="5"/>
        <v>0</v>
      </c>
      <c r="U34" s="66"/>
      <c r="V34" s="66"/>
    </row>
    <row r="35" spans="1:22" ht="20.100000000000001" customHeight="1">
      <c r="A35" s="2">
        <v>8</v>
      </c>
      <c r="B35" s="1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33">
        <f t="shared" si="11"/>
        <v>0</v>
      </c>
      <c r="R35" s="66">
        <f t="shared" si="9"/>
        <v>0</v>
      </c>
      <c r="S35" s="66"/>
      <c r="T35" s="66">
        <f t="shared" si="5"/>
        <v>0</v>
      </c>
      <c r="U35" s="66"/>
      <c r="V35" s="66"/>
    </row>
    <row r="36" spans="1:22" ht="20.100000000000001" customHeight="1">
      <c r="A36" s="2">
        <v>9</v>
      </c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33">
        <f t="shared" si="11"/>
        <v>0</v>
      </c>
      <c r="R36" s="66">
        <f t="shared" si="9"/>
        <v>0</v>
      </c>
      <c r="S36" s="66"/>
      <c r="T36" s="66">
        <f t="shared" si="5"/>
        <v>0</v>
      </c>
      <c r="U36" s="66"/>
      <c r="V36" s="66"/>
    </row>
    <row r="37" spans="1:22" ht="20.100000000000001" customHeight="1" thickBot="1">
      <c r="A37" s="2">
        <v>10</v>
      </c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36">
        <f t="shared" si="11"/>
        <v>0</v>
      </c>
      <c r="R37" s="66">
        <f t="shared" si="9"/>
        <v>0</v>
      </c>
      <c r="S37" s="66"/>
      <c r="T37" s="66">
        <f t="shared" si="5"/>
        <v>0</v>
      </c>
      <c r="U37" s="66"/>
      <c r="V37" s="66"/>
    </row>
    <row r="38" spans="1:22" ht="18" customHeight="1" thickBot="1">
      <c r="B38" s="30" t="s">
        <v>21</v>
      </c>
      <c r="C38" s="39">
        <f>C39+C50</f>
        <v>0</v>
      </c>
      <c r="D38" s="39">
        <f>D39+D50</f>
        <v>0</v>
      </c>
      <c r="E38" s="39">
        <f t="shared" ref="E38:O38" si="12">E39+E50</f>
        <v>20</v>
      </c>
      <c r="F38" s="39">
        <f t="shared" si="12"/>
        <v>0</v>
      </c>
      <c r="G38" s="39">
        <f t="shared" si="12"/>
        <v>0</v>
      </c>
      <c r="H38" s="39">
        <f t="shared" si="12"/>
        <v>0</v>
      </c>
      <c r="I38" s="39">
        <f t="shared" ref="I38" si="13">I39+I50</f>
        <v>0</v>
      </c>
      <c r="J38" s="39">
        <f t="shared" si="12"/>
        <v>0</v>
      </c>
      <c r="K38" s="39">
        <f t="shared" si="12"/>
        <v>0</v>
      </c>
      <c r="L38" s="39">
        <f t="shared" si="12"/>
        <v>0</v>
      </c>
      <c r="M38" s="39">
        <f t="shared" si="12"/>
        <v>0</v>
      </c>
      <c r="N38" s="39">
        <f t="shared" si="12"/>
        <v>0</v>
      </c>
      <c r="O38" s="40">
        <f t="shared" si="12"/>
        <v>0</v>
      </c>
      <c r="P38" s="41">
        <f>P39+P50</f>
        <v>20</v>
      </c>
      <c r="R38" s="39">
        <f>R39+R50</f>
        <v>20</v>
      </c>
      <c r="S38" s="39">
        <f>S39+S50</f>
        <v>20</v>
      </c>
      <c r="T38" s="39">
        <f>T39+T50</f>
        <v>0</v>
      </c>
      <c r="U38" s="39"/>
      <c r="V38" s="67"/>
    </row>
    <row r="39" spans="1:22" ht="18" customHeight="1" thickBot="1">
      <c r="B39" s="46" t="s">
        <v>22</v>
      </c>
      <c r="C39" s="34">
        <f>SUM(C40:C49)</f>
        <v>0</v>
      </c>
      <c r="D39" s="34">
        <f>SUM(D40:D49)</f>
        <v>0</v>
      </c>
      <c r="E39" s="34">
        <f t="shared" ref="E39:P39" si="14">SUM(E40:E49)</f>
        <v>20</v>
      </c>
      <c r="F39" s="34">
        <f t="shared" si="14"/>
        <v>0</v>
      </c>
      <c r="G39" s="34">
        <f t="shared" si="14"/>
        <v>0</v>
      </c>
      <c r="H39" s="34">
        <f t="shared" si="14"/>
        <v>0</v>
      </c>
      <c r="I39" s="34">
        <f t="shared" ref="I39" si="15">SUM(I40:I49)</f>
        <v>0</v>
      </c>
      <c r="J39" s="34">
        <f t="shared" si="14"/>
        <v>0</v>
      </c>
      <c r="K39" s="34">
        <f t="shared" si="14"/>
        <v>0</v>
      </c>
      <c r="L39" s="34">
        <f t="shared" si="14"/>
        <v>0</v>
      </c>
      <c r="M39" s="34">
        <f t="shared" si="14"/>
        <v>0</v>
      </c>
      <c r="N39" s="34">
        <f t="shared" si="14"/>
        <v>0</v>
      </c>
      <c r="O39" s="35">
        <f t="shared" si="14"/>
        <v>0</v>
      </c>
      <c r="P39" s="38">
        <f t="shared" si="14"/>
        <v>20</v>
      </c>
      <c r="R39" s="34">
        <f>SUM(R40:R49)</f>
        <v>20</v>
      </c>
      <c r="S39" s="34">
        <f>SUM(S40:S49)</f>
        <v>20</v>
      </c>
      <c r="T39" s="34">
        <f>SUM(T40:T49)</f>
        <v>0</v>
      </c>
      <c r="U39" s="34"/>
      <c r="V39" s="67"/>
    </row>
    <row r="40" spans="1:22" ht="20.100000000000001" customHeight="1">
      <c r="A40" s="2">
        <v>1</v>
      </c>
      <c r="B40" s="16" t="s">
        <v>106</v>
      </c>
      <c r="C40" s="15"/>
      <c r="D40" s="15"/>
      <c r="E40" s="15">
        <v>6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37">
        <f t="shared" ref="P40:P49" si="16">SUM(C40:O40)</f>
        <v>6</v>
      </c>
      <c r="R40" s="66">
        <f t="shared" ref="R40:R49" si="17">C40+E40+D40</f>
        <v>6</v>
      </c>
      <c r="S40" s="66">
        <v>6</v>
      </c>
      <c r="T40" s="66">
        <f t="shared" si="5"/>
        <v>0</v>
      </c>
      <c r="U40" s="66"/>
      <c r="V40" s="66"/>
    </row>
    <row r="41" spans="1:22" ht="20.100000000000001" customHeight="1">
      <c r="A41" s="2">
        <v>2</v>
      </c>
      <c r="B41" s="16" t="s">
        <v>107</v>
      </c>
      <c r="C41" s="15"/>
      <c r="D41" s="15"/>
      <c r="E41" s="15">
        <v>2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33">
        <f t="shared" si="16"/>
        <v>2</v>
      </c>
      <c r="R41" s="66">
        <f t="shared" si="17"/>
        <v>2</v>
      </c>
      <c r="S41" s="66">
        <v>2</v>
      </c>
      <c r="T41" s="66">
        <f t="shared" si="5"/>
        <v>0</v>
      </c>
      <c r="U41" s="66"/>
      <c r="V41" s="66"/>
    </row>
    <row r="42" spans="1:22" ht="20.100000000000001" customHeight="1">
      <c r="A42" s="2">
        <v>3</v>
      </c>
      <c r="B42" s="16" t="s">
        <v>108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33">
        <f t="shared" si="16"/>
        <v>0</v>
      </c>
      <c r="R42" s="66">
        <f t="shared" si="17"/>
        <v>0</v>
      </c>
      <c r="S42" s="66">
        <v>0</v>
      </c>
      <c r="T42" s="66">
        <f t="shared" si="5"/>
        <v>0</v>
      </c>
      <c r="U42" s="66"/>
      <c r="V42" s="66"/>
    </row>
    <row r="43" spans="1:22" ht="20.100000000000001" customHeight="1">
      <c r="A43" s="2">
        <v>4</v>
      </c>
      <c r="B43" s="16" t="s">
        <v>109</v>
      </c>
      <c r="C43" s="15"/>
      <c r="D43" s="15"/>
      <c r="E43" s="15">
        <v>6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33">
        <f t="shared" si="16"/>
        <v>6</v>
      </c>
      <c r="R43" s="66">
        <f t="shared" si="17"/>
        <v>6</v>
      </c>
      <c r="S43" s="66">
        <v>6</v>
      </c>
      <c r="T43" s="66">
        <f t="shared" si="5"/>
        <v>0</v>
      </c>
      <c r="U43" s="66"/>
      <c r="V43" s="66"/>
    </row>
    <row r="44" spans="1:22" ht="20.100000000000001" customHeight="1">
      <c r="A44" s="2">
        <v>5</v>
      </c>
      <c r="B44" s="16" t="s">
        <v>110</v>
      </c>
      <c r="C44" s="15"/>
      <c r="D44" s="15"/>
      <c r="E44" s="15">
        <v>6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33">
        <f t="shared" si="16"/>
        <v>6</v>
      </c>
      <c r="R44" s="66">
        <f t="shared" si="17"/>
        <v>6</v>
      </c>
      <c r="S44" s="66">
        <v>6</v>
      </c>
      <c r="T44" s="66">
        <f t="shared" si="5"/>
        <v>0</v>
      </c>
      <c r="U44" s="66"/>
      <c r="V44" s="66"/>
    </row>
    <row r="45" spans="1:22" ht="20.100000000000001" customHeight="1">
      <c r="A45" s="2">
        <v>6</v>
      </c>
      <c r="B45" s="16" t="s">
        <v>111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33">
        <f t="shared" si="16"/>
        <v>0</v>
      </c>
      <c r="R45" s="66">
        <f t="shared" si="17"/>
        <v>0</v>
      </c>
      <c r="S45" s="66">
        <v>0</v>
      </c>
      <c r="T45" s="66">
        <f t="shared" si="5"/>
        <v>0</v>
      </c>
      <c r="U45" s="66"/>
      <c r="V45" s="66"/>
    </row>
    <row r="46" spans="1:22" ht="20.100000000000001" customHeight="1">
      <c r="A46" s="2">
        <v>7</v>
      </c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33">
        <f t="shared" si="16"/>
        <v>0</v>
      </c>
      <c r="R46" s="66">
        <f t="shared" si="17"/>
        <v>0</v>
      </c>
      <c r="S46" s="66"/>
      <c r="T46" s="66">
        <f t="shared" si="5"/>
        <v>0</v>
      </c>
      <c r="U46" s="66"/>
      <c r="V46" s="66"/>
    </row>
    <row r="47" spans="1:22" ht="20.100000000000001" customHeight="1">
      <c r="A47" s="2">
        <v>8</v>
      </c>
      <c r="B47" s="1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33">
        <f t="shared" si="16"/>
        <v>0</v>
      </c>
      <c r="R47" s="66">
        <f t="shared" si="17"/>
        <v>0</v>
      </c>
      <c r="S47" s="66"/>
      <c r="T47" s="66">
        <f t="shared" si="5"/>
        <v>0</v>
      </c>
      <c r="U47" s="66"/>
      <c r="V47" s="66"/>
    </row>
    <row r="48" spans="1:22" ht="20.100000000000001" customHeight="1">
      <c r="A48" s="2">
        <v>9</v>
      </c>
      <c r="B48" s="1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33">
        <f t="shared" si="16"/>
        <v>0</v>
      </c>
      <c r="R48" s="66">
        <f t="shared" si="17"/>
        <v>0</v>
      </c>
      <c r="S48" s="66"/>
      <c r="T48" s="66">
        <f t="shared" si="5"/>
        <v>0</v>
      </c>
      <c r="U48" s="66"/>
      <c r="V48" s="66"/>
    </row>
    <row r="49" spans="1:22" ht="20.100000000000001" customHeight="1" thickBot="1">
      <c r="A49" s="2">
        <v>10</v>
      </c>
      <c r="B49" s="1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36">
        <f t="shared" si="16"/>
        <v>0</v>
      </c>
      <c r="R49" s="66">
        <f t="shared" si="17"/>
        <v>0</v>
      </c>
      <c r="S49" s="66"/>
      <c r="T49" s="66">
        <f t="shared" si="5"/>
        <v>0</v>
      </c>
      <c r="U49" s="66"/>
      <c r="V49" s="66"/>
    </row>
    <row r="50" spans="1:22" ht="18" customHeight="1" thickBot="1">
      <c r="B50" s="46" t="s">
        <v>23</v>
      </c>
      <c r="C50" s="34">
        <f>SUM(C51:C60)</f>
        <v>0</v>
      </c>
      <c r="D50" s="34">
        <f>SUM(D51:D60)</f>
        <v>0</v>
      </c>
      <c r="E50" s="34">
        <f t="shared" ref="E50:T50" si="18">SUM(E51:E60)</f>
        <v>0</v>
      </c>
      <c r="F50" s="34">
        <f t="shared" si="18"/>
        <v>0</v>
      </c>
      <c r="G50" s="34">
        <f t="shared" si="18"/>
        <v>0</v>
      </c>
      <c r="H50" s="34">
        <f t="shared" si="18"/>
        <v>0</v>
      </c>
      <c r="I50" s="34">
        <f t="shared" si="18"/>
        <v>0</v>
      </c>
      <c r="J50" s="34">
        <f t="shared" si="18"/>
        <v>0</v>
      </c>
      <c r="K50" s="34">
        <f t="shared" si="18"/>
        <v>0</v>
      </c>
      <c r="L50" s="34">
        <f t="shared" si="18"/>
        <v>0</v>
      </c>
      <c r="M50" s="34">
        <f t="shared" si="18"/>
        <v>0</v>
      </c>
      <c r="N50" s="34">
        <f t="shared" si="18"/>
        <v>0</v>
      </c>
      <c r="O50" s="35">
        <f t="shared" si="18"/>
        <v>0</v>
      </c>
      <c r="P50" s="38">
        <f t="shared" si="18"/>
        <v>0</v>
      </c>
      <c r="R50" s="34">
        <f t="shared" si="18"/>
        <v>0</v>
      </c>
      <c r="S50" s="34">
        <f t="shared" si="18"/>
        <v>0</v>
      </c>
      <c r="T50" s="34">
        <f t="shared" si="18"/>
        <v>0</v>
      </c>
      <c r="U50" s="34"/>
      <c r="V50" s="67"/>
    </row>
    <row r="51" spans="1:22" ht="20.100000000000001" customHeight="1">
      <c r="A51" s="2">
        <v>1</v>
      </c>
      <c r="B51" s="1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37">
        <f t="shared" ref="P51:P61" si="19">SUM(C51:O51)</f>
        <v>0</v>
      </c>
      <c r="R51" s="66">
        <f t="shared" ref="R51:R60" si="20">C51+E51+D51</f>
        <v>0</v>
      </c>
      <c r="S51" s="66"/>
      <c r="T51" s="66">
        <f t="shared" si="5"/>
        <v>0</v>
      </c>
      <c r="U51" s="66"/>
      <c r="V51" s="66"/>
    </row>
    <row r="52" spans="1:22" ht="20.100000000000001" customHeight="1">
      <c r="A52" s="2">
        <v>2</v>
      </c>
      <c r="B52" s="1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33">
        <f t="shared" si="19"/>
        <v>0</v>
      </c>
      <c r="R52" s="66">
        <f t="shared" si="20"/>
        <v>0</v>
      </c>
      <c r="S52" s="66"/>
      <c r="T52" s="66">
        <f t="shared" si="5"/>
        <v>0</v>
      </c>
      <c r="U52" s="66"/>
      <c r="V52" s="66"/>
    </row>
    <row r="53" spans="1:22" ht="20.100000000000001" customHeight="1">
      <c r="A53" s="2">
        <v>3</v>
      </c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33">
        <f t="shared" si="19"/>
        <v>0</v>
      </c>
      <c r="R53" s="66">
        <f t="shared" si="20"/>
        <v>0</v>
      </c>
      <c r="S53" s="66"/>
      <c r="T53" s="66">
        <f t="shared" si="5"/>
        <v>0</v>
      </c>
      <c r="U53" s="66"/>
      <c r="V53" s="66"/>
    </row>
    <row r="54" spans="1:22" ht="20.100000000000001" customHeight="1">
      <c r="A54" s="2">
        <v>4</v>
      </c>
      <c r="B54" s="1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33">
        <f t="shared" si="19"/>
        <v>0</v>
      </c>
      <c r="R54" s="66">
        <f t="shared" si="20"/>
        <v>0</v>
      </c>
      <c r="S54" s="66"/>
      <c r="T54" s="66">
        <f t="shared" si="5"/>
        <v>0</v>
      </c>
      <c r="U54" s="66"/>
      <c r="V54" s="66"/>
    </row>
    <row r="55" spans="1:22" ht="20.100000000000001" customHeight="1">
      <c r="A55" s="2">
        <v>5</v>
      </c>
      <c r="B55" s="16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33">
        <f t="shared" si="19"/>
        <v>0</v>
      </c>
      <c r="R55" s="66">
        <f t="shared" si="20"/>
        <v>0</v>
      </c>
      <c r="S55" s="66"/>
      <c r="T55" s="66">
        <f t="shared" si="5"/>
        <v>0</v>
      </c>
      <c r="U55" s="66"/>
      <c r="V55" s="66"/>
    </row>
    <row r="56" spans="1:22" ht="20.100000000000001" customHeight="1">
      <c r="A56" s="2">
        <v>6</v>
      </c>
      <c r="B56" s="16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33">
        <f t="shared" si="19"/>
        <v>0</v>
      </c>
      <c r="R56" s="66">
        <f t="shared" si="20"/>
        <v>0</v>
      </c>
      <c r="S56" s="66"/>
      <c r="T56" s="66">
        <f t="shared" si="5"/>
        <v>0</v>
      </c>
      <c r="U56" s="66"/>
      <c r="V56" s="66"/>
    </row>
    <row r="57" spans="1:22" ht="20.100000000000001" customHeight="1">
      <c r="A57" s="2">
        <v>7</v>
      </c>
      <c r="B57" s="16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33">
        <f t="shared" si="19"/>
        <v>0</v>
      </c>
      <c r="R57" s="66">
        <f t="shared" si="20"/>
        <v>0</v>
      </c>
      <c r="S57" s="66"/>
      <c r="T57" s="66">
        <f t="shared" si="5"/>
        <v>0</v>
      </c>
      <c r="U57" s="66"/>
      <c r="V57" s="66"/>
    </row>
    <row r="58" spans="1:22" ht="20.100000000000001" customHeight="1">
      <c r="A58" s="2">
        <v>8</v>
      </c>
      <c r="B58" s="1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33">
        <f t="shared" si="19"/>
        <v>0</v>
      </c>
      <c r="R58" s="66">
        <f t="shared" si="20"/>
        <v>0</v>
      </c>
      <c r="S58" s="66"/>
      <c r="T58" s="66">
        <f t="shared" si="5"/>
        <v>0</v>
      </c>
      <c r="U58" s="66"/>
      <c r="V58" s="66"/>
    </row>
    <row r="59" spans="1:22" ht="20.100000000000001" customHeight="1">
      <c r="A59" s="2">
        <v>9</v>
      </c>
      <c r="B59" s="16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3">
        <f t="shared" si="19"/>
        <v>0</v>
      </c>
      <c r="R59" s="66">
        <f t="shared" si="20"/>
        <v>0</v>
      </c>
      <c r="S59" s="66"/>
      <c r="T59" s="66">
        <f t="shared" si="5"/>
        <v>0</v>
      </c>
      <c r="U59" s="66"/>
      <c r="V59" s="66"/>
    </row>
    <row r="60" spans="1:22" ht="20.100000000000001" customHeight="1">
      <c r="A60" s="2">
        <v>10</v>
      </c>
      <c r="B60" s="16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36">
        <f t="shared" si="19"/>
        <v>0</v>
      </c>
      <c r="R60" s="66">
        <f t="shared" si="20"/>
        <v>0</v>
      </c>
      <c r="S60" s="66"/>
      <c r="T60" s="66">
        <f t="shared" si="5"/>
        <v>0</v>
      </c>
      <c r="U60" s="66"/>
      <c r="V60" s="66"/>
    </row>
    <row r="61" spans="1:22" ht="27" customHeight="1" thickBot="1">
      <c r="B61" s="18" t="s">
        <v>2</v>
      </c>
      <c r="C61" s="43">
        <f>C9+C38</f>
        <v>44</v>
      </c>
      <c r="D61" s="43">
        <f>D9+D38</f>
        <v>0</v>
      </c>
      <c r="E61" s="43">
        <f t="shared" ref="E61:O61" si="21">E9+E38</f>
        <v>98</v>
      </c>
      <c r="F61" s="43">
        <f t="shared" si="21"/>
        <v>0</v>
      </c>
      <c r="G61" s="43">
        <f t="shared" si="21"/>
        <v>0</v>
      </c>
      <c r="H61" s="43">
        <f t="shared" si="21"/>
        <v>0</v>
      </c>
      <c r="I61" s="43">
        <f t="shared" si="21"/>
        <v>0</v>
      </c>
      <c r="J61" s="43">
        <f t="shared" si="21"/>
        <v>0</v>
      </c>
      <c r="K61" s="43">
        <f t="shared" si="21"/>
        <v>0</v>
      </c>
      <c r="L61" s="43">
        <f t="shared" si="21"/>
        <v>0</v>
      </c>
      <c r="M61" s="43">
        <f t="shared" si="21"/>
        <v>0</v>
      </c>
      <c r="N61" s="43">
        <f t="shared" si="21"/>
        <v>0</v>
      </c>
      <c r="O61" s="44">
        <f t="shared" si="21"/>
        <v>0</v>
      </c>
      <c r="P61" s="36">
        <f t="shared" si="19"/>
        <v>142</v>
      </c>
      <c r="R61" s="43">
        <f>R9+R38</f>
        <v>142</v>
      </c>
      <c r="S61" s="43">
        <f>S9+S38</f>
        <v>142</v>
      </c>
      <c r="T61" s="43">
        <f>T9+T38</f>
        <v>0</v>
      </c>
      <c r="U61" s="43"/>
      <c r="V61" s="67"/>
    </row>
    <row r="62" spans="1:22" ht="30" customHeight="1" thickBot="1">
      <c r="B62" s="14" t="s">
        <v>4</v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59">
        <f>P9+P38</f>
        <v>142</v>
      </c>
    </row>
    <row r="63" spans="1:22" ht="18" customHeight="1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/>
    </row>
    <row r="64" spans="1:22" ht="15.75">
      <c r="B64" s="11" t="s">
        <v>8</v>
      </c>
      <c r="C64" s="12" t="s">
        <v>13</v>
      </c>
      <c r="D64" s="12"/>
      <c r="J64" s="1"/>
      <c r="K64" s="1"/>
      <c r="L64" s="1"/>
      <c r="M64" s="1"/>
      <c r="N64" s="1"/>
      <c r="O64" s="1"/>
      <c r="P64" s="1"/>
    </row>
    <row r="65" spans="2:16" ht="15.75">
      <c r="B65" s="11" t="s">
        <v>10</v>
      </c>
      <c r="C65" s="12" t="s">
        <v>14</v>
      </c>
      <c r="D65" s="1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5.75">
      <c r="B66" s="11" t="s">
        <v>24</v>
      </c>
      <c r="C66" s="12" t="s">
        <v>26</v>
      </c>
      <c r="D66" s="1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5.75">
      <c r="B67" s="11" t="s">
        <v>25</v>
      </c>
      <c r="C67" s="12" t="s">
        <v>27</v>
      </c>
      <c r="D67" s="1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5.75">
      <c r="B68" s="11" t="s">
        <v>7</v>
      </c>
      <c r="C68" s="12" t="s">
        <v>15</v>
      </c>
      <c r="D68" s="12"/>
    </row>
    <row r="69" spans="2:16" ht="15.75">
      <c r="B69" s="11" t="s">
        <v>6</v>
      </c>
      <c r="C69" s="12" t="s">
        <v>28</v>
      </c>
      <c r="D69" s="12"/>
    </row>
    <row r="70" spans="2:16" ht="15.75">
      <c r="B70" s="11" t="s">
        <v>9</v>
      </c>
      <c r="C70" s="12" t="s">
        <v>16</v>
      </c>
      <c r="D70" s="12"/>
    </row>
    <row r="72" spans="2:16" ht="18">
      <c r="B72" s="50" t="s">
        <v>31</v>
      </c>
    </row>
  </sheetData>
  <mergeCells count="3">
    <mergeCell ref="B2:P2"/>
    <mergeCell ref="C7:P7"/>
    <mergeCell ref="C62:O62"/>
  </mergeCells>
  <phoneticPr fontId="0" type="noConversion"/>
  <pageMargins left="0.31496062992125984" right="0.31496062992125984" top="0.55118110236220474" bottom="0.35433070866141736" header="0" footer="0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2:V72"/>
  <sheetViews>
    <sheetView topLeftCell="A4" zoomScale="80" zoomScaleNormal="80" zoomScaleSheetLayoutView="70" workbookViewId="0">
      <pane xSplit="2" ySplit="5" topLeftCell="C21" activePane="bottomRight" state="frozen"/>
      <selection activeCell="A4" sqref="A4"/>
      <selection pane="topRight" activeCell="C4" sqref="C4"/>
      <selection pane="bottomLeft" activeCell="A10" sqref="A10"/>
      <selection pane="bottomRight" activeCell="C40" sqref="C40:E44"/>
    </sheetView>
  </sheetViews>
  <sheetFormatPr defaultColWidth="8.85546875" defaultRowHeight="12.75"/>
  <cols>
    <col min="1" max="1" width="4.140625" style="2" customWidth="1"/>
    <col min="2" max="2" width="42.7109375" style="2" customWidth="1"/>
    <col min="3" max="4" width="7.28515625" style="2" customWidth="1"/>
    <col min="5" max="5" width="5.85546875" style="2" customWidth="1"/>
    <col min="6" max="6" width="5.5703125" style="2" customWidth="1"/>
    <col min="7" max="7" width="9" style="2" customWidth="1"/>
    <col min="8" max="9" width="5.7109375" style="2" customWidth="1"/>
    <col min="10" max="10" width="5.85546875" style="2" customWidth="1"/>
    <col min="11" max="11" width="5.28515625" style="2" customWidth="1"/>
    <col min="12" max="14" width="5.5703125" style="2" customWidth="1"/>
    <col min="15" max="15" width="5.28515625" style="2" customWidth="1"/>
    <col min="16" max="16" width="6.7109375" style="2" customWidth="1"/>
    <col min="17" max="17" width="2.140625" style="2" customWidth="1"/>
    <col min="18" max="18" width="7.85546875" style="2" customWidth="1"/>
    <col min="19" max="19" width="8.85546875" style="2" customWidth="1"/>
    <col min="20" max="20" width="7.7109375" style="2" customWidth="1"/>
    <col min="21" max="21" width="4.5703125" style="2" customWidth="1"/>
    <col min="22" max="22" width="37.140625" style="2" customWidth="1"/>
    <col min="23" max="16384" width="8.85546875" style="2"/>
  </cols>
  <sheetData>
    <row r="2" spans="1:22" ht="15.75">
      <c r="B2" s="89" t="s">
        <v>29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22" ht="9.75" customHeight="1"/>
    <row r="4" spans="1:22" s="12" customFormat="1" ht="18">
      <c r="A4" s="51" t="s">
        <v>5</v>
      </c>
      <c r="B4" s="23"/>
      <c r="C4" s="23"/>
      <c r="D4" s="23"/>
      <c r="E4" s="23"/>
      <c r="G4" s="23"/>
      <c r="H4" s="23"/>
      <c r="I4" s="23"/>
      <c r="L4" s="23"/>
      <c r="M4" s="23"/>
      <c r="N4" s="23"/>
      <c r="O4" s="23"/>
      <c r="P4" s="23"/>
      <c r="V4" s="80" t="s">
        <v>45</v>
      </c>
    </row>
    <row r="5" spans="1:22" s="25" customFormat="1" ht="18">
      <c r="C5" s="52" t="s">
        <v>0</v>
      </c>
      <c r="D5" s="52"/>
      <c r="E5" s="53" t="s">
        <v>36</v>
      </c>
      <c r="F5" s="54"/>
      <c r="G5" s="55" t="s">
        <v>83</v>
      </c>
      <c r="H5" s="56"/>
      <c r="I5" s="56"/>
      <c r="L5" s="9"/>
      <c r="N5" s="9"/>
      <c r="O5" s="9"/>
      <c r="P5" s="9"/>
    </row>
    <row r="6" spans="1:22" s="1" customFormat="1" ht="8.25" customHeight="1">
      <c r="B6" s="3"/>
      <c r="C6" s="3"/>
      <c r="D6" s="3"/>
      <c r="E6" s="3"/>
      <c r="F6" s="3"/>
      <c r="G6" s="4"/>
      <c r="H6" s="5"/>
      <c r="I6" s="5"/>
      <c r="J6" s="4"/>
      <c r="K6" s="3"/>
      <c r="L6" s="3"/>
      <c r="M6" s="3"/>
      <c r="N6" s="3"/>
      <c r="O6" s="3"/>
      <c r="P6" s="3"/>
    </row>
    <row r="7" spans="1:22" ht="24" customHeight="1">
      <c r="B7" s="45" t="s">
        <v>17</v>
      </c>
      <c r="C7" s="91" t="s">
        <v>90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R7" s="75" t="s">
        <v>85</v>
      </c>
    </row>
    <row r="8" spans="1:22" s="1" customFormat="1" ht="63.75" customHeight="1" thickBot="1">
      <c r="B8" s="19" t="s">
        <v>18</v>
      </c>
      <c r="C8" s="20" t="s">
        <v>12</v>
      </c>
      <c r="D8" s="20" t="s">
        <v>77</v>
      </c>
      <c r="E8" s="21" t="s">
        <v>61</v>
      </c>
      <c r="F8" s="21" t="s">
        <v>8</v>
      </c>
      <c r="G8" s="21" t="s">
        <v>74</v>
      </c>
      <c r="H8" s="21" t="s">
        <v>19</v>
      </c>
      <c r="I8" s="21" t="s">
        <v>75</v>
      </c>
      <c r="J8" s="20" t="s">
        <v>47</v>
      </c>
      <c r="K8" s="21" t="s">
        <v>62</v>
      </c>
      <c r="L8" s="21" t="s">
        <v>66</v>
      </c>
      <c r="M8" s="21" t="s">
        <v>63</v>
      </c>
      <c r="N8" s="21" t="s">
        <v>64</v>
      </c>
      <c r="O8" s="21" t="s">
        <v>11</v>
      </c>
      <c r="P8" s="57" t="s">
        <v>40</v>
      </c>
      <c r="R8" s="20" t="s">
        <v>78</v>
      </c>
      <c r="S8" s="76" t="s">
        <v>32</v>
      </c>
      <c r="T8" s="20" t="s">
        <v>30</v>
      </c>
      <c r="U8" s="79" t="s">
        <v>44</v>
      </c>
      <c r="V8" s="19" t="s">
        <v>34</v>
      </c>
    </row>
    <row r="9" spans="1:22" s="1" customFormat="1" ht="18.75" customHeight="1" thickBot="1">
      <c r="B9" s="42" t="s">
        <v>20</v>
      </c>
      <c r="C9" s="39">
        <f>C10+C27</f>
        <v>42</v>
      </c>
      <c r="D9" s="39">
        <f>D10+D27</f>
        <v>2</v>
      </c>
      <c r="E9" s="39">
        <f t="shared" ref="E9:P9" si="0">E10+E27</f>
        <v>134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40">
        <f t="shared" si="0"/>
        <v>0</v>
      </c>
      <c r="P9" s="41">
        <f t="shared" si="0"/>
        <v>178</v>
      </c>
      <c r="R9" s="39">
        <f>R10+R27</f>
        <v>178</v>
      </c>
      <c r="S9" s="39">
        <f>S10+S27</f>
        <v>178</v>
      </c>
      <c r="T9" s="39">
        <f>T10+T27</f>
        <v>0</v>
      </c>
      <c r="U9" s="39"/>
      <c r="V9" s="6"/>
    </row>
    <row r="10" spans="1:22" s="1" customFormat="1" ht="15.75" customHeight="1" thickBot="1">
      <c r="B10" s="46" t="s">
        <v>22</v>
      </c>
      <c r="C10" s="34">
        <f>SUM(C11:C26)</f>
        <v>42</v>
      </c>
      <c r="D10" s="34">
        <f>SUM(D11:D26)</f>
        <v>2</v>
      </c>
      <c r="E10" s="34">
        <f t="shared" ref="E10:O10" si="1">SUM(E11:E26)</f>
        <v>134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 t="shared" si="1"/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5">
        <f t="shared" si="1"/>
        <v>0</v>
      </c>
      <c r="P10" s="38">
        <f>SUM(P11:P26)</f>
        <v>178</v>
      </c>
      <c r="R10" s="34">
        <f>SUM(R11:R26)</f>
        <v>178</v>
      </c>
      <c r="S10" s="34">
        <f>SUM(S11:S26)</f>
        <v>178</v>
      </c>
      <c r="T10" s="34">
        <f>SUM(T11:T26)</f>
        <v>0</v>
      </c>
      <c r="U10" s="34"/>
      <c r="V10" s="6"/>
    </row>
    <row r="11" spans="1:22" ht="20.100000000000001" customHeight="1">
      <c r="A11" s="2">
        <v>1</v>
      </c>
      <c r="B11" s="16" t="s">
        <v>91</v>
      </c>
      <c r="C11" s="15"/>
      <c r="D11" s="15"/>
      <c r="E11" s="15">
        <v>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37">
        <f>SUM(C11:O11)</f>
        <v>6</v>
      </c>
      <c r="R11" s="66">
        <f>C11+E11+D11</f>
        <v>6</v>
      </c>
      <c r="S11" s="66">
        <v>6</v>
      </c>
      <c r="T11" s="66">
        <f>R11-S11</f>
        <v>0</v>
      </c>
      <c r="U11" s="66"/>
      <c r="V11" s="66"/>
    </row>
    <row r="12" spans="1:22" ht="20.100000000000001" customHeight="1">
      <c r="A12" s="2">
        <v>2</v>
      </c>
      <c r="B12" s="16" t="s">
        <v>92</v>
      </c>
      <c r="C12" s="15"/>
      <c r="D12" s="15"/>
      <c r="E12" s="15">
        <v>12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33">
        <f t="shared" ref="P12:P26" si="2">SUM(C12:O12)</f>
        <v>12</v>
      </c>
      <c r="R12" s="66">
        <f t="shared" ref="R12:R37" si="3">C12+E12+D12</f>
        <v>12</v>
      </c>
      <c r="S12" s="66">
        <v>12</v>
      </c>
      <c r="T12" s="66">
        <f t="shared" ref="T12:T60" si="4">R12-S12</f>
        <v>0</v>
      </c>
      <c r="U12" s="66"/>
      <c r="V12" s="66"/>
    </row>
    <row r="13" spans="1:22" ht="20.100000000000001" customHeight="1">
      <c r="A13" s="2">
        <v>3</v>
      </c>
      <c r="B13" s="16" t="s">
        <v>93</v>
      </c>
      <c r="C13" s="15"/>
      <c r="D13" s="15"/>
      <c r="E13" s="15">
        <v>10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33">
        <f t="shared" si="2"/>
        <v>10</v>
      </c>
      <c r="R13" s="66">
        <f t="shared" si="3"/>
        <v>10</v>
      </c>
      <c r="S13" s="66">
        <v>10</v>
      </c>
      <c r="T13" s="66">
        <f t="shared" si="4"/>
        <v>0</v>
      </c>
      <c r="U13" s="66"/>
      <c r="V13" s="66"/>
    </row>
    <row r="14" spans="1:22" ht="20.100000000000001" customHeight="1">
      <c r="A14" s="2">
        <v>4</v>
      </c>
      <c r="B14" s="16" t="s">
        <v>94</v>
      </c>
      <c r="C14" s="15"/>
      <c r="D14" s="15"/>
      <c r="E14" s="15">
        <v>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33">
        <f t="shared" ref="P14:P19" si="5">SUM(C14:O14)</f>
        <v>8</v>
      </c>
      <c r="R14" s="66">
        <f t="shared" ref="R14:R19" si="6">C14+E14+D14</f>
        <v>8</v>
      </c>
      <c r="S14" s="66">
        <v>8</v>
      </c>
      <c r="T14" s="66">
        <f t="shared" ref="T14:T19" si="7">R14-S14</f>
        <v>0</v>
      </c>
      <c r="U14" s="66"/>
      <c r="V14" s="66"/>
    </row>
    <row r="15" spans="1:22" ht="20.100000000000001" customHeight="1">
      <c r="A15" s="2">
        <v>5</v>
      </c>
      <c r="B15" s="16" t="s">
        <v>95</v>
      </c>
      <c r="C15" s="15"/>
      <c r="D15" s="15"/>
      <c r="E15" s="15">
        <v>12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33">
        <f t="shared" si="5"/>
        <v>12</v>
      </c>
      <c r="R15" s="66">
        <f t="shared" si="6"/>
        <v>12</v>
      </c>
      <c r="S15" s="66">
        <v>12</v>
      </c>
      <c r="T15" s="66">
        <f t="shared" si="7"/>
        <v>0</v>
      </c>
      <c r="U15" s="66"/>
      <c r="V15" s="66"/>
    </row>
    <row r="16" spans="1:22" ht="20.100000000000001" customHeight="1">
      <c r="A16" s="2">
        <v>6</v>
      </c>
      <c r="B16" s="16" t="s">
        <v>96</v>
      </c>
      <c r="C16" s="15"/>
      <c r="D16" s="15"/>
      <c r="E16" s="15">
        <v>10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33">
        <f t="shared" si="5"/>
        <v>10</v>
      </c>
      <c r="R16" s="66">
        <f t="shared" si="6"/>
        <v>10</v>
      </c>
      <c r="S16" s="66">
        <v>10</v>
      </c>
      <c r="T16" s="66">
        <f t="shared" si="7"/>
        <v>0</v>
      </c>
      <c r="U16" s="66"/>
      <c r="V16" s="66"/>
    </row>
    <row r="17" spans="1:22" ht="20.100000000000001" customHeight="1">
      <c r="A17" s="2">
        <v>7</v>
      </c>
      <c r="B17" s="16" t="s">
        <v>97</v>
      </c>
      <c r="C17" s="15"/>
      <c r="D17" s="15"/>
      <c r="E17" s="15">
        <v>10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33">
        <f t="shared" si="5"/>
        <v>10</v>
      </c>
      <c r="R17" s="66">
        <f t="shared" si="6"/>
        <v>10</v>
      </c>
      <c r="S17" s="66">
        <v>10</v>
      </c>
      <c r="T17" s="66">
        <f t="shared" si="7"/>
        <v>0</v>
      </c>
      <c r="U17" s="66"/>
      <c r="V17" s="66"/>
    </row>
    <row r="18" spans="1:22" ht="20.100000000000001" customHeight="1">
      <c r="A18" s="2">
        <v>8</v>
      </c>
      <c r="B18" s="16" t="s">
        <v>98</v>
      </c>
      <c r="C18" s="15"/>
      <c r="D18" s="15"/>
      <c r="E18" s="15">
        <v>18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3">
        <f t="shared" si="5"/>
        <v>18</v>
      </c>
      <c r="R18" s="66">
        <f t="shared" si="6"/>
        <v>18</v>
      </c>
      <c r="S18" s="66">
        <v>18</v>
      </c>
      <c r="T18" s="66">
        <f t="shared" si="7"/>
        <v>0</v>
      </c>
      <c r="U18" s="66"/>
      <c r="V18" s="66"/>
    </row>
    <row r="19" spans="1:22" ht="20.100000000000001" customHeight="1">
      <c r="A19" s="2">
        <v>9</v>
      </c>
      <c r="B19" s="16">
        <v>152</v>
      </c>
      <c r="C19" s="15"/>
      <c r="D19" s="15"/>
      <c r="E19" s="15">
        <v>10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33">
        <f t="shared" si="5"/>
        <v>10</v>
      </c>
      <c r="R19" s="66">
        <f t="shared" si="6"/>
        <v>10</v>
      </c>
      <c r="S19" s="66">
        <v>10</v>
      </c>
      <c r="T19" s="66">
        <f t="shared" si="7"/>
        <v>0</v>
      </c>
      <c r="U19" s="66"/>
      <c r="V19" s="66"/>
    </row>
    <row r="20" spans="1:22" ht="20.100000000000001" customHeight="1">
      <c r="A20" s="2">
        <v>10</v>
      </c>
      <c r="B20" s="16" t="s">
        <v>99</v>
      </c>
      <c r="C20" s="15">
        <v>14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3">
        <f t="shared" si="2"/>
        <v>14</v>
      </c>
      <c r="R20" s="66">
        <f t="shared" si="3"/>
        <v>14</v>
      </c>
      <c r="S20" s="66">
        <v>14</v>
      </c>
      <c r="T20" s="66">
        <f t="shared" si="4"/>
        <v>0</v>
      </c>
      <c r="U20" s="66"/>
      <c r="V20" s="66"/>
    </row>
    <row r="21" spans="1:22" ht="20.100000000000001" customHeight="1">
      <c r="A21" s="2">
        <v>11</v>
      </c>
      <c r="B21" s="16" t="s">
        <v>100</v>
      </c>
      <c r="C21" s="15">
        <v>14</v>
      </c>
      <c r="D21" s="15"/>
      <c r="E21" s="15">
        <v>6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33">
        <f t="shared" si="2"/>
        <v>20</v>
      </c>
      <c r="R21" s="66">
        <f t="shared" si="3"/>
        <v>20</v>
      </c>
      <c r="S21" s="66">
        <v>20</v>
      </c>
      <c r="T21" s="66">
        <f t="shared" si="4"/>
        <v>0</v>
      </c>
      <c r="U21" s="66"/>
      <c r="V21" s="66"/>
    </row>
    <row r="22" spans="1:22" ht="20.100000000000001" customHeight="1">
      <c r="A22" s="2">
        <v>12</v>
      </c>
      <c r="B22" s="16" t="s">
        <v>101</v>
      </c>
      <c r="C22" s="15">
        <v>8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33">
        <f t="shared" si="2"/>
        <v>8</v>
      </c>
      <c r="R22" s="66">
        <f t="shared" si="3"/>
        <v>8</v>
      </c>
      <c r="S22" s="66">
        <v>8</v>
      </c>
      <c r="T22" s="66">
        <f t="shared" si="4"/>
        <v>0</v>
      </c>
      <c r="U22" s="66"/>
      <c r="V22" s="66"/>
    </row>
    <row r="23" spans="1:22" ht="20.100000000000001" customHeight="1">
      <c r="A23" s="2">
        <v>13</v>
      </c>
      <c r="B23" s="16" t="s">
        <v>102</v>
      </c>
      <c r="C23" s="15"/>
      <c r="D23" s="15"/>
      <c r="E23" s="15">
        <v>14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33">
        <f t="shared" si="2"/>
        <v>14</v>
      </c>
      <c r="R23" s="66">
        <f t="shared" si="3"/>
        <v>14</v>
      </c>
      <c r="S23" s="66">
        <v>14</v>
      </c>
      <c r="T23" s="66">
        <f t="shared" si="4"/>
        <v>0</v>
      </c>
      <c r="U23" s="66"/>
      <c r="V23" s="66"/>
    </row>
    <row r="24" spans="1:22" ht="20.100000000000001" customHeight="1">
      <c r="A24" s="2">
        <v>14</v>
      </c>
      <c r="B24" s="16" t="s">
        <v>103</v>
      </c>
      <c r="C24" s="15"/>
      <c r="D24" s="15"/>
      <c r="E24" s="15">
        <v>12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33">
        <f t="shared" si="2"/>
        <v>12</v>
      </c>
      <c r="R24" s="66">
        <f t="shared" si="3"/>
        <v>12</v>
      </c>
      <c r="S24" s="66">
        <v>12</v>
      </c>
      <c r="T24" s="66">
        <f t="shared" si="4"/>
        <v>0</v>
      </c>
      <c r="U24" s="66"/>
      <c r="V24" s="66"/>
    </row>
    <row r="25" spans="1:22" ht="20.100000000000001" customHeight="1">
      <c r="A25" s="2">
        <v>15</v>
      </c>
      <c r="B25" s="16" t="s">
        <v>104</v>
      </c>
      <c r="C25" s="15">
        <v>6</v>
      </c>
      <c r="D25" s="15">
        <v>2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33">
        <f t="shared" si="2"/>
        <v>8</v>
      </c>
      <c r="R25" s="66">
        <f t="shared" si="3"/>
        <v>8</v>
      </c>
      <c r="S25" s="66">
        <v>8</v>
      </c>
      <c r="T25" s="66">
        <f t="shared" si="4"/>
        <v>0</v>
      </c>
      <c r="U25" s="66"/>
      <c r="V25" s="66"/>
    </row>
    <row r="26" spans="1:22" ht="20.100000000000001" customHeight="1" thickBot="1">
      <c r="A26" s="2">
        <v>16</v>
      </c>
      <c r="B26" s="16" t="s">
        <v>105</v>
      </c>
      <c r="C26" s="15"/>
      <c r="D26" s="15"/>
      <c r="E26" s="15">
        <v>6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36">
        <f t="shared" si="2"/>
        <v>6</v>
      </c>
      <c r="R26" s="66">
        <f t="shared" si="3"/>
        <v>6</v>
      </c>
      <c r="S26" s="66">
        <v>6</v>
      </c>
      <c r="T26" s="66">
        <f t="shared" si="4"/>
        <v>0</v>
      </c>
      <c r="U26" s="66"/>
      <c r="V26" s="66"/>
    </row>
    <row r="27" spans="1:22" ht="18" customHeight="1" thickBot="1">
      <c r="B27" s="46" t="s">
        <v>23</v>
      </c>
      <c r="C27" s="34">
        <f>SUM(C28:C37)</f>
        <v>0</v>
      </c>
      <c r="D27" s="34">
        <f>SUM(D28:D37)</f>
        <v>0</v>
      </c>
      <c r="E27" s="34">
        <f t="shared" ref="E27:T27" si="8">SUM(E28:E37)</f>
        <v>0</v>
      </c>
      <c r="F27" s="34">
        <f t="shared" si="8"/>
        <v>0</v>
      </c>
      <c r="G27" s="34">
        <f t="shared" si="8"/>
        <v>0</v>
      </c>
      <c r="H27" s="34">
        <f t="shared" si="8"/>
        <v>0</v>
      </c>
      <c r="I27" s="34">
        <f t="shared" si="8"/>
        <v>0</v>
      </c>
      <c r="J27" s="34">
        <f t="shared" si="8"/>
        <v>0</v>
      </c>
      <c r="K27" s="34">
        <f t="shared" si="8"/>
        <v>0</v>
      </c>
      <c r="L27" s="34">
        <f t="shared" si="8"/>
        <v>0</v>
      </c>
      <c r="M27" s="34">
        <f t="shared" si="8"/>
        <v>0</v>
      </c>
      <c r="N27" s="34">
        <f t="shared" si="8"/>
        <v>0</v>
      </c>
      <c r="O27" s="35">
        <f t="shared" si="8"/>
        <v>0</v>
      </c>
      <c r="P27" s="38">
        <f>SUM(P28:P37)</f>
        <v>0</v>
      </c>
      <c r="R27" s="34">
        <f>SUM(R28:R37)</f>
        <v>0</v>
      </c>
      <c r="S27" s="34">
        <f t="shared" si="8"/>
        <v>0</v>
      </c>
      <c r="T27" s="34">
        <f t="shared" si="8"/>
        <v>0</v>
      </c>
      <c r="U27" s="34"/>
      <c r="V27" s="67"/>
    </row>
    <row r="28" spans="1:22" ht="20.100000000000001" customHeight="1">
      <c r="A28" s="2">
        <v>1</v>
      </c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7">
        <f t="shared" ref="P28:P37" si="9">SUM(C28:O28)</f>
        <v>0</v>
      </c>
      <c r="R28" s="66">
        <f t="shared" si="3"/>
        <v>0</v>
      </c>
      <c r="S28" s="66"/>
      <c r="T28" s="66">
        <f t="shared" si="4"/>
        <v>0</v>
      </c>
      <c r="U28" s="66"/>
      <c r="V28" s="66"/>
    </row>
    <row r="29" spans="1:22" ht="20.100000000000001" customHeight="1">
      <c r="A29" s="2">
        <v>2</v>
      </c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33">
        <f t="shared" si="9"/>
        <v>0</v>
      </c>
      <c r="R29" s="66">
        <f t="shared" si="3"/>
        <v>0</v>
      </c>
      <c r="S29" s="66"/>
      <c r="T29" s="66">
        <f t="shared" si="4"/>
        <v>0</v>
      </c>
      <c r="U29" s="66"/>
      <c r="V29" s="66"/>
    </row>
    <row r="30" spans="1:22" ht="20.100000000000001" customHeight="1">
      <c r="A30" s="2">
        <v>3</v>
      </c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3">
        <f t="shared" si="9"/>
        <v>0</v>
      </c>
      <c r="R30" s="66">
        <f t="shared" si="3"/>
        <v>0</v>
      </c>
      <c r="S30" s="66"/>
      <c r="T30" s="66">
        <f t="shared" si="4"/>
        <v>0</v>
      </c>
      <c r="U30" s="66"/>
      <c r="V30" s="66"/>
    </row>
    <row r="31" spans="1:22" ht="20.100000000000001" customHeight="1">
      <c r="A31" s="2">
        <v>4</v>
      </c>
      <c r="B31" s="1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33">
        <f t="shared" si="9"/>
        <v>0</v>
      </c>
      <c r="R31" s="66">
        <f t="shared" si="3"/>
        <v>0</v>
      </c>
      <c r="S31" s="66"/>
      <c r="T31" s="66">
        <f t="shared" si="4"/>
        <v>0</v>
      </c>
      <c r="U31" s="66"/>
      <c r="V31" s="66"/>
    </row>
    <row r="32" spans="1:22" ht="20.100000000000001" customHeight="1">
      <c r="A32" s="2">
        <v>5</v>
      </c>
      <c r="B32" s="1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33">
        <f t="shared" si="9"/>
        <v>0</v>
      </c>
      <c r="R32" s="66">
        <f t="shared" si="3"/>
        <v>0</v>
      </c>
      <c r="S32" s="66"/>
      <c r="T32" s="66">
        <f t="shared" si="4"/>
        <v>0</v>
      </c>
      <c r="U32" s="66"/>
      <c r="V32" s="66"/>
    </row>
    <row r="33" spans="1:22" ht="20.100000000000001" customHeight="1">
      <c r="A33" s="2">
        <v>6</v>
      </c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33">
        <f t="shared" si="9"/>
        <v>0</v>
      </c>
      <c r="R33" s="66">
        <f t="shared" si="3"/>
        <v>0</v>
      </c>
      <c r="S33" s="66"/>
      <c r="T33" s="66">
        <f t="shared" si="4"/>
        <v>0</v>
      </c>
      <c r="U33" s="66"/>
      <c r="V33" s="66"/>
    </row>
    <row r="34" spans="1:22" ht="20.100000000000001" customHeight="1">
      <c r="A34" s="2">
        <v>7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33">
        <f t="shared" si="9"/>
        <v>0</v>
      </c>
      <c r="R34" s="66">
        <f t="shared" si="3"/>
        <v>0</v>
      </c>
      <c r="S34" s="66"/>
      <c r="T34" s="66">
        <f t="shared" si="4"/>
        <v>0</v>
      </c>
      <c r="U34" s="66"/>
      <c r="V34" s="66"/>
    </row>
    <row r="35" spans="1:22" ht="20.100000000000001" customHeight="1">
      <c r="A35" s="2">
        <v>8</v>
      </c>
      <c r="B35" s="1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33">
        <f t="shared" si="9"/>
        <v>0</v>
      </c>
      <c r="R35" s="66">
        <f t="shared" si="3"/>
        <v>0</v>
      </c>
      <c r="S35" s="66"/>
      <c r="T35" s="66">
        <f t="shared" si="4"/>
        <v>0</v>
      </c>
      <c r="U35" s="66"/>
      <c r="V35" s="66"/>
    </row>
    <row r="36" spans="1:22" ht="20.100000000000001" customHeight="1">
      <c r="A36" s="2">
        <v>9</v>
      </c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33">
        <f t="shared" si="9"/>
        <v>0</v>
      </c>
      <c r="R36" s="66">
        <f t="shared" si="3"/>
        <v>0</v>
      </c>
      <c r="S36" s="66"/>
      <c r="T36" s="66">
        <f t="shared" si="4"/>
        <v>0</v>
      </c>
      <c r="U36" s="66"/>
      <c r="V36" s="66"/>
    </row>
    <row r="37" spans="1:22" ht="20.100000000000001" customHeight="1" thickBot="1">
      <c r="A37" s="2">
        <v>10</v>
      </c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36">
        <f t="shared" si="9"/>
        <v>0</v>
      </c>
      <c r="R37" s="66">
        <f t="shared" si="3"/>
        <v>0</v>
      </c>
      <c r="S37" s="66"/>
      <c r="T37" s="66">
        <f t="shared" si="4"/>
        <v>0</v>
      </c>
      <c r="U37" s="66"/>
      <c r="V37" s="66"/>
    </row>
    <row r="38" spans="1:22" ht="18" customHeight="1" thickBot="1">
      <c r="B38" s="30" t="s">
        <v>21</v>
      </c>
      <c r="C38" s="39">
        <f>C39+C50</f>
        <v>0</v>
      </c>
      <c r="D38" s="39">
        <f>D39+D50</f>
        <v>0</v>
      </c>
      <c r="E38" s="39">
        <f t="shared" ref="E38:O38" si="10">E39+E50</f>
        <v>46</v>
      </c>
      <c r="F38" s="39">
        <f t="shared" si="10"/>
        <v>0</v>
      </c>
      <c r="G38" s="39">
        <f t="shared" si="10"/>
        <v>0</v>
      </c>
      <c r="H38" s="39">
        <f t="shared" si="10"/>
        <v>0</v>
      </c>
      <c r="I38" s="39">
        <f t="shared" si="10"/>
        <v>0</v>
      </c>
      <c r="J38" s="39">
        <f t="shared" si="10"/>
        <v>0</v>
      </c>
      <c r="K38" s="39">
        <f t="shared" si="10"/>
        <v>0</v>
      </c>
      <c r="L38" s="39">
        <f t="shared" si="10"/>
        <v>0</v>
      </c>
      <c r="M38" s="39">
        <f t="shared" si="10"/>
        <v>0</v>
      </c>
      <c r="N38" s="39">
        <f t="shared" si="10"/>
        <v>0</v>
      </c>
      <c r="O38" s="40">
        <f t="shared" si="10"/>
        <v>0</v>
      </c>
      <c r="P38" s="41">
        <f>P39+P50</f>
        <v>46</v>
      </c>
      <c r="R38" s="39">
        <f>R39+R50</f>
        <v>46</v>
      </c>
      <c r="S38" s="39">
        <f>S39+S50</f>
        <v>46</v>
      </c>
      <c r="T38" s="39">
        <f>T39+T50</f>
        <v>0</v>
      </c>
      <c r="U38" s="39"/>
      <c r="V38" s="67"/>
    </row>
    <row r="39" spans="1:22" ht="18" customHeight="1" thickBot="1">
      <c r="B39" s="46" t="s">
        <v>22</v>
      </c>
      <c r="C39" s="34">
        <f>SUM(C40:C49)</f>
        <v>0</v>
      </c>
      <c r="D39" s="34">
        <f>SUM(D40:D49)</f>
        <v>0</v>
      </c>
      <c r="E39" s="34">
        <f t="shared" ref="E39:P39" si="11">SUM(E40:E49)</f>
        <v>46</v>
      </c>
      <c r="F39" s="34">
        <f t="shared" si="11"/>
        <v>0</v>
      </c>
      <c r="G39" s="34">
        <f t="shared" si="11"/>
        <v>0</v>
      </c>
      <c r="H39" s="34">
        <f t="shared" si="11"/>
        <v>0</v>
      </c>
      <c r="I39" s="34">
        <f t="shared" si="11"/>
        <v>0</v>
      </c>
      <c r="J39" s="34">
        <f t="shared" si="11"/>
        <v>0</v>
      </c>
      <c r="K39" s="34">
        <f t="shared" si="11"/>
        <v>0</v>
      </c>
      <c r="L39" s="34">
        <f t="shared" si="11"/>
        <v>0</v>
      </c>
      <c r="M39" s="34">
        <f t="shared" si="11"/>
        <v>0</v>
      </c>
      <c r="N39" s="34">
        <f t="shared" si="11"/>
        <v>0</v>
      </c>
      <c r="O39" s="35">
        <f t="shared" si="11"/>
        <v>0</v>
      </c>
      <c r="P39" s="38">
        <f t="shared" si="11"/>
        <v>46</v>
      </c>
      <c r="R39" s="34">
        <f>SUM(R40:R49)</f>
        <v>46</v>
      </c>
      <c r="S39" s="34">
        <f>SUM(S40:S49)</f>
        <v>46</v>
      </c>
      <c r="T39" s="34">
        <f>SUM(T40:T49)</f>
        <v>0</v>
      </c>
      <c r="U39" s="34"/>
      <c r="V39" s="67"/>
    </row>
    <row r="40" spans="1:22" ht="20.100000000000001" customHeight="1">
      <c r="A40" s="2">
        <v>1</v>
      </c>
      <c r="B40" s="16" t="s">
        <v>106</v>
      </c>
      <c r="C40" s="15"/>
      <c r="D40" s="15"/>
      <c r="E40" s="15">
        <v>12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37">
        <f t="shared" ref="P40:P49" si="12">SUM(C40:O40)</f>
        <v>12</v>
      </c>
      <c r="R40" s="66">
        <f t="shared" ref="R40:R49" si="13">C40+E40+D40</f>
        <v>12</v>
      </c>
      <c r="S40" s="66">
        <v>12</v>
      </c>
      <c r="T40" s="66">
        <f t="shared" si="4"/>
        <v>0</v>
      </c>
      <c r="U40" s="66"/>
      <c r="V40" s="66"/>
    </row>
    <row r="41" spans="1:22" ht="20.100000000000001" customHeight="1">
      <c r="A41" s="2">
        <v>2</v>
      </c>
      <c r="B41" s="16" t="s">
        <v>107</v>
      </c>
      <c r="C41" s="15"/>
      <c r="D41" s="15"/>
      <c r="E41" s="15">
        <v>14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33">
        <f t="shared" si="12"/>
        <v>14</v>
      </c>
      <c r="R41" s="66">
        <f t="shared" si="13"/>
        <v>14</v>
      </c>
      <c r="S41" s="66">
        <v>14</v>
      </c>
      <c r="T41" s="66">
        <f t="shared" si="4"/>
        <v>0</v>
      </c>
      <c r="U41" s="66"/>
      <c r="V41" s="66"/>
    </row>
    <row r="42" spans="1:22" ht="20.100000000000001" customHeight="1">
      <c r="A42" s="2">
        <v>3</v>
      </c>
      <c r="B42" s="16" t="s">
        <v>108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33">
        <f t="shared" si="12"/>
        <v>0</v>
      </c>
      <c r="R42" s="66">
        <f t="shared" si="13"/>
        <v>0</v>
      </c>
      <c r="S42" s="66">
        <v>0</v>
      </c>
      <c r="T42" s="66">
        <f t="shared" si="4"/>
        <v>0</v>
      </c>
      <c r="U42" s="66"/>
      <c r="V42" s="66"/>
    </row>
    <row r="43" spans="1:22" ht="20.100000000000001" customHeight="1">
      <c r="A43" s="2">
        <v>4</v>
      </c>
      <c r="B43" s="16" t="s">
        <v>109</v>
      </c>
      <c r="C43" s="15"/>
      <c r="D43" s="15"/>
      <c r="E43" s="15">
        <v>6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33">
        <f t="shared" si="12"/>
        <v>6</v>
      </c>
      <c r="R43" s="66">
        <f t="shared" si="13"/>
        <v>6</v>
      </c>
      <c r="S43" s="66">
        <v>6</v>
      </c>
      <c r="T43" s="66">
        <f t="shared" si="4"/>
        <v>0</v>
      </c>
      <c r="U43" s="66"/>
      <c r="V43" s="66"/>
    </row>
    <row r="44" spans="1:22" ht="20.100000000000001" customHeight="1">
      <c r="A44" s="2">
        <v>5</v>
      </c>
      <c r="B44" s="16" t="s">
        <v>110</v>
      </c>
      <c r="C44" s="15"/>
      <c r="D44" s="15"/>
      <c r="E44" s="15">
        <v>14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33">
        <f t="shared" si="12"/>
        <v>14</v>
      </c>
      <c r="R44" s="66">
        <f t="shared" si="13"/>
        <v>14</v>
      </c>
      <c r="S44" s="66">
        <v>14</v>
      </c>
      <c r="T44" s="66">
        <f t="shared" si="4"/>
        <v>0</v>
      </c>
      <c r="U44" s="66"/>
      <c r="V44" s="66"/>
    </row>
    <row r="45" spans="1:22" ht="20.100000000000001" customHeight="1">
      <c r="A45" s="2">
        <v>6</v>
      </c>
      <c r="B45" s="16" t="s">
        <v>111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33">
        <f t="shared" si="12"/>
        <v>0</v>
      </c>
      <c r="R45" s="66">
        <f t="shared" si="13"/>
        <v>0</v>
      </c>
      <c r="S45" s="66">
        <v>0</v>
      </c>
      <c r="T45" s="66">
        <f t="shared" si="4"/>
        <v>0</v>
      </c>
      <c r="U45" s="66"/>
      <c r="V45" s="66"/>
    </row>
    <row r="46" spans="1:22" ht="20.100000000000001" customHeight="1">
      <c r="A46" s="2">
        <v>7</v>
      </c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33">
        <f t="shared" si="12"/>
        <v>0</v>
      </c>
      <c r="R46" s="66">
        <f t="shared" si="13"/>
        <v>0</v>
      </c>
      <c r="S46" s="66">
        <v>0</v>
      </c>
      <c r="T46" s="66">
        <f t="shared" si="4"/>
        <v>0</v>
      </c>
      <c r="U46" s="66"/>
      <c r="V46" s="66"/>
    </row>
    <row r="47" spans="1:22" ht="20.100000000000001" customHeight="1">
      <c r="A47" s="2">
        <v>8</v>
      </c>
      <c r="B47" s="1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33">
        <f t="shared" si="12"/>
        <v>0</v>
      </c>
      <c r="R47" s="66">
        <f t="shared" si="13"/>
        <v>0</v>
      </c>
      <c r="S47" s="66"/>
      <c r="T47" s="66">
        <f t="shared" si="4"/>
        <v>0</v>
      </c>
      <c r="U47" s="66"/>
      <c r="V47" s="66"/>
    </row>
    <row r="48" spans="1:22" ht="20.100000000000001" customHeight="1">
      <c r="A48" s="2">
        <v>9</v>
      </c>
      <c r="B48" s="1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33">
        <f t="shared" si="12"/>
        <v>0</v>
      </c>
      <c r="R48" s="66">
        <f t="shared" si="13"/>
        <v>0</v>
      </c>
      <c r="S48" s="66"/>
      <c r="T48" s="66">
        <f t="shared" si="4"/>
        <v>0</v>
      </c>
      <c r="U48" s="66"/>
      <c r="V48" s="66"/>
    </row>
    <row r="49" spans="1:22" ht="20.100000000000001" customHeight="1" thickBot="1">
      <c r="A49" s="2">
        <v>10</v>
      </c>
      <c r="B49" s="1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36">
        <f t="shared" si="12"/>
        <v>0</v>
      </c>
      <c r="R49" s="66">
        <f t="shared" si="13"/>
        <v>0</v>
      </c>
      <c r="S49" s="66"/>
      <c r="T49" s="66">
        <f t="shared" si="4"/>
        <v>0</v>
      </c>
      <c r="U49" s="66"/>
      <c r="V49" s="66"/>
    </row>
    <row r="50" spans="1:22" ht="18" customHeight="1" thickBot="1">
      <c r="B50" s="46" t="s">
        <v>23</v>
      </c>
      <c r="C50" s="34">
        <f>SUM(C51:C60)</f>
        <v>0</v>
      </c>
      <c r="D50" s="34">
        <f>SUM(D51:D60)</f>
        <v>0</v>
      </c>
      <c r="E50" s="34">
        <f t="shared" ref="E50:T50" si="14">SUM(E51:E60)</f>
        <v>0</v>
      </c>
      <c r="F50" s="34">
        <f t="shared" si="14"/>
        <v>0</v>
      </c>
      <c r="G50" s="34">
        <f t="shared" si="14"/>
        <v>0</v>
      </c>
      <c r="H50" s="34">
        <f t="shared" si="14"/>
        <v>0</v>
      </c>
      <c r="I50" s="34">
        <f t="shared" si="14"/>
        <v>0</v>
      </c>
      <c r="J50" s="34">
        <f t="shared" si="14"/>
        <v>0</v>
      </c>
      <c r="K50" s="34">
        <f t="shared" si="14"/>
        <v>0</v>
      </c>
      <c r="L50" s="34">
        <f t="shared" si="14"/>
        <v>0</v>
      </c>
      <c r="M50" s="34">
        <f t="shared" si="14"/>
        <v>0</v>
      </c>
      <c r="N50" s="34">
        <f t="shared" si="14"/>
        <v>0</v>
      </c>
      <c r="O50" s="35">
        <f t="shared" si="14"/>
        <v>0</v>
      </c>
      <c r="P50" s="38">
        <f t="shared" si="14"/>
        <v>0</v>
      </c>
      <c r="R50" s="34">
        <f t="shared" si="14"/>
        <v>0</v>
      </c>
      <c r="S50" s="34">
        <f t="shared" si="14"/>
        <v>0</v>
      </c>
      <c r="T50" s="34">
        <f t="shared" si="14"/>
        <v>0</v>
      </c>
      <c r="U50" s="34"/>
      <c r="V50" s="67"/>
    </row>
    <row r="51" spans="1:22" ht="20.100000000000001" customHeight="1">
      <c r="A51" s="2">
        <v>1</v>
      </c>
      <c r="B51" s="1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37">
        <f t="shared" ref="P51:P61" si="15">SUM(C51:O51)</f>
        <v>0</v>
      </c>
      <c r="R51" s="66">
        <f t="shared" ref="R51:R60" si="16">C51+E51+D51</f>
        <v>0</v>
      </c>
      <c r="S51" s="66"/>
      <c r="T51" s="66">
        <f t="shared" si="4"/>
        <v>0</v>
      </c>
      <c r="U51" s="66"/>
      <c r="V51" s="66"/>
    </row>
    <row r="52" spans="1:22" ht="20.100000000000001" customHeight="1">
      <c r="A52" s="2">
        <v>2</v>
      </c>
      <c r="B52" s="1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33">
        <f t="shared" si="15"/>
        <v>0</v>
      </c>
      <c r="R52" s="66">
        <f t="shared" si="16"/>
        <v>0</v>
      </c>
      <c r="S52" s="66"/>
      <c r="T52" s="66">
        <f t="shared" si="4"/>
        <v>0</v>
      </c>
      <c r="U52" s="66"/>
      <c r="V52" s="66"/>
    </row>
    <row r="53" spans="1:22" ht="20.100000000000001" customHeight="1">
      <c r="A53" s="2">
        <v>3</v>
      </c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33">
        <f t="shared" si="15"/>
        <v>0</v>
      </c>
      <c r="R53" s="66">
        <f t="shared" si="16"/>
        <v>0</v>
      </c>
      <c r="S53" s="66"/>
      <c r="T53" s="66">
        <f t="shared" si="4"/>
        <v>0</v>
      </c>
      <c r="U53" s="66"/>
      <c r="V53" s="66"/>
    </row>
    <row r="54" spans="1:22" ht="20.100000000000001" customHeight="1">
      <c r="A54" s="2">
        <v>4</v>
      </c>
      <c r="B54" s="1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33">
        <f t="shared" si="15"/>
        <v>0</v>
      </c>
      <c r="R54" s="66">
        <f t="shared" si="16"/>
        <v>0</v>
      </c>
      <c r="S54" s="66"/>
      <c r="T54" s="66">
        <f t="shared" si="4"/>
        <v>0</v>
      </c>
      <c r="U54" s="66"/>
      <c r="V54" s="66"/>
    </row>
    <row r="55" spans="1:22" ht="20.100000000000001" customHeight="1">
      <c r="A55" s="2">
        <v>5</v>
      </c>
      <c r="B55" s="16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33">
        <f t="shared" si="15"/>
        <v>0</v>
      </c>
      <c r="R55" s="66">
        <f t="shared" si="16"/>
        <v>0</v>
      </c>
      <c r="S55" s="66"/>
      <c r="T55" s="66">
        <f t="shared" si="4"/>
        <v>0</v>
      </c>
      <c r="U55" s="66"/>
      <c r="V55" s="66"/>
    </row>
    <row r="56" spans="1:22" ht="20.100000000000001" customHeight="1">
      <c r="A56" s="2">
        <v>6</v>
      </c>
      <c r="B56" s="16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33">
        <f t="shared" si="15"/>
        <v>0</v>
      </c>
      <c r="R56" s="66">
        <f t="shared" si="16"/>
        <v>0</v>
      </c>
      <c r="S56" s="66"/>
      <c r="T56" s="66">
        <f t="shared" si="4"/>
        <v>0</v>
      </c>
      <c r="U56" s="66"/>
      <c r="V56" s="66"/>
    </row>
    <row r="57" spans="1:22" ht="20.100000000000001" customHeight="1">
      <c r="A57" s="2">
        <v>7</v>
      </c>
      <c r="B57" s="16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33">
        <f t="shared" si="15"/>
        <v>0</v>
      </c>
      <c r="R57" s="66">
        <f t="shared" si="16"/>
        <v>0</v>
      </c>
      <c r="S57" s="66"/>
      <c r="T57" s="66">
        <f t="shared" si="4"/>
        <v>0</v>
      </c>
      <c r="U57" s="66"/>
      <c r="V57" s="66"/>
    </row>
    <row r="58" spans="1:22" ht="20.100000000000001" customHeight="1">
      <c r="A58" s="2">
        <v>8</v>
      </c>
      <c r="B58" s="1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33">
        <f t="shared" si="15"/>
        <v>0</v>
      </c>
      <c r="R58" s="66">
        <f t="shared" si="16"/>
        <v>0</v>
      </c>
      <c r="S58" s="66"/>
      <c r="T58" s="66">
        <f t="shared" si="4"/>
        <v>0</v>
      </c>
      <c r="U58" s="66"/>
      <c r="V58" s="66"/>
    </row>
    <row r="59" spans="1:22" ht="20.100000000000001" customHeight="1">
      <c r="A59" s="2">
        <v>9</v>
      </c>
      <c r="B59" s="16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3">
        <f t="shared" si="15"/>
        <v>0</v>
      </c>
      <c r="R59" s="66">
        <f t="shared" si="16"/>
        <v>0</v>
      </c>
      <c r="S59" s="66"/>
      <c r="T59" s="66">
        <f t="shared" si="4"/>
        <v>0</v>
      </c>
      <c r="U59" s="66"/>
      <c r="V59" s="66"/>
    </row>
    <row r="60" spans="1:22" ht="20.100000000000001" customHeight="1">
      <c r="A60" s="2">
        <v>10</v>
      </c>
      <c r="B60" s="16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36">
        <f t="shared" si="15"/>
        <v>0</v>
      </c>
      <c r="R60" s="66">
        <f t="shared" si="16"/>
        <v>0</v>
      </c>
      <c r="S60" s="66"/>
      <c r="T60" s="66">
        <f t="shared" si="4"/>
        <v>0</v>
      </c>
      <c r="U60" s="66"/>
      <c r="V60" s="66"/>
    </row>
    <row r="61" spans="1:22" ht="27" customHeight="1" thickBot="1">
      <c r="B61" s="18" t="s">
        <v>2</v>
      </c>
      <c r="C61" s="43">
        <f>C9+C38</f>
        <v>42</v>
      </c>
      <c r="D61" s="43">
        <f>D9+D38</f>
        <v>2</v>
      </c>
      <c r="E61" s="43">
        <f t="shared" ref="E61:O61" si="17">E9+E38</f>
        <v>180</v>
      </c>
      <c r="F61" s="43">
        <f t="shared" si="17"/>
        <v>0</v>
      </c>
      <c r="G61" s="43">
        <f t="shared" si="17"/>
        <v>0</v>
      </c>
      <c r="H61" s="43">
        <f t="shared" si="17"/>
        <v>0</v>
      </c>
      <c r="I61" s="43">
        <f t="shared" si="17"/>
        <v>0</v>
      </c>
      <c r="J61" s="43">
        <f t="shared" si="17"/>
        <v>0</v>
      </c>
      <c r="K61" s="43">
        <f t="shared" si="17"/>
        <v>0</v>
      </c>
      <c r="L61" s="43">
        <f t="shared" si="17"/>
        <v>0</v>
      </c>
      <c r="M61" s="43">
        <f t="shared" si="17"/>
        <v>0</v>
      </c>
      <c r="N61" s="43">
        <f t="shared" si="17"/>
        <v>0</v>
      </c>
      <c r="O61" s="44">
        <f t="shared" si="17"/>
        <v>0</v>
      </c>
      <c r="P61" s="36">
        <f t="shared" si="15"/>
        <v>224</v>
      </c>
      <c r="R61" s="43">
        <f>R9+R38</f>
        <v>224</v>
      </c>
      <c r="S61" s="43">
        <f>S9+S38</f>
        <v>224</v>
      </c>
      <c r="T61" s="43">
        <f>T9+T38</f>
        <v>0</v>
      </c>
      <c r="U61" s="43"/>
      <c r="V61" s="67"/>
    </row>
    <row r="62" spans="1:22" ht="30" customHeight="1" thickBot="1">
      <c r="B62" s="14" t="s">
        <v>4</v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59">
        <f>P9+P38</f>
        <v>224</v>
      </c>
    </row>
    <row r="63" spans="1:22" ht="18" customHeight="1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/>
    </row>
    <row r="64" spans="1:22" ht="15.75">
      <c r="B64" s="11" t="s">
        <v>8</v>
      </c>
      <c r="C64" s="12" t="s">
        <v>13</v>
      </c>
      <c r="D64" s="12"/>
      <c r="J64" s="1"/>
      <c r="K64" s="1"/>
      <c r="L64" s="1"/>
      <c r="M64" s="1"/>
      <c r="N64" s="1"/>
      <c r="O64" s="1"/>
      <c r="P64" s="1"/>
    </row>
    <row r="65" spans="2:16" ht="15.75">
      <c r="B65" s="11" t="s">
        <v>10</v>
      </c>
      <c r="C65" s="12" t="s">
        <v>14</v>
      </c>
      <c r="D65" s="1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5.75">
      <c r="B66" s="11" t="s">
        <v>24</v>
      </c>
      <c r="C66" s="12" t="s">
        <v>26</v>
      </c>
      <c r="D66" s="1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5.75">
      <c r="B67" s="11" t="s">
        <v>25</v>
      </c>
      <c r="C67" s="12" t="s">
        <v>27</v>
      </c>
      <c r="D67" s="1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5.75">
      <c r="B68" s="11" t="s">
        <v>7</v>
      </c>
      <c r="C68" s="12" t="s">
        <v>15</v>
      </c>
      <c r="D68" s="12"/>
    </row>
    <row r="69" spans="2:16" ht="15.75">
      <c r="B69" s="11" t="s">
        <v>6</v>
      </c>
      <c r="C69" s="12" t="s">
        <v>28</v>
      </c>
      <c r="D69" s="12"/>
    </row>
    <row r="70" spans="2:16" ht="15.75">
      <c r="B70" s="11" t="s">
        <v>9</v>
      </c>
      <c r="C70" s="12" t="s">
        <v>16</v>
      </c>
      <c r="D70" s="12"/>
    </row>
    <row r="72" spans="2:16" ht="18">
      <c r="B72" s="50" t="s">
        <v>31</v>
      </c>
    </row>
  </sheetData>
  <mergeCells count="3">
    <mergeCell ref="B2:P2"/>
    <mergeCell ref="C7:P7"/>
    <mergeCell ref="C62:O62"/>
  </mergeCells>
  <phoneticPr fontId="0" type="noConversion"/>
  <pageMargins left="0.31496062992125984" right="0.31496062992125984" top="0.55118110236220474" bottom="0.35433070866141736" header="0" footer="0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2:V72"/>
  <sheetViews>
    <sheetView topLeftCell="A4" zoomScale="80" zoomScaleNormal="80" workbookViewId="0">
      <pane xSplit="2" ySplit="5" topLeftCell="C24" activePane="bottomRight" state="frozen"/>
      <selection activeCell="A4" sqref="A4"/>
      <selection pane="topRight" activeCell="C4" sqref="C4"/>
      <selection pane="bottomLeft" activeCell="A10" sqref="A10"/>
      <selection pane="bottomRight" activeCell="C40" sqref="C40:H44"/>
    </sheetView>
  </sheetViews>
  <sheetFormatPr defaultColWidth="8.85546875" defaultRowHeight="12.75"/>
  <cols>
    <col min="1" max="1" width="4.140625" style="2" customWidth="1"/>
    <col min="2" max="2" width="42.7109375" style="2" customWidth="1"/>
    <col min="3" max="4" width="7.28515625" style="2" customWidth="1"/>
    <col min="5" max="5" width="5.85546875" style="2" customWidth="1"/>
    <col min="6" max="6" width="5.5703125" style="2" customWidth="1"/>
    <col min="7" max="7" width="9" style="2" customWidth="1"/>
    <col min="8" max="9" width="5.7109375" style="2" customWidth="1"/>
    <col min="10" max="10" width="5.85546875" style="2" customWidth="1"/>
    <col min="11" max="11" width="5.28515625" style="2" customWidth="1"/>
    <col min="12" max="14" width="5.5703125" style="2" customWidth="1"/>
    <col min="15" max="15" width="5.28515625" style="2" customWidth="1"/>
    <col min="16" max="16" width="6.7109375" style="2" customWidth="1"/>
    <col min="17" max="17" width="2.140625" style="2" customWidth="1"/>
    <col min="18" max="18" width="7.85546875" style="2" customWidth="1"/>
    <col min="19" max="19" width="8.85546875" style="2" customWidth="1"/>
    <col min="20" max="20" width="7.7109375" style="2" customWidth="1"/>
    <col min="21" max="21" width="4.5703125" style="2" customWidth="1"/>
    <col min="22" max="22" width="37.140625" style="2" customWidth="1"/>
    <col min="23" max="16384" width="8.85546875" style="2"/>
  </cols>
  <sheetData>
    <row r="2" spans="1:22" ht="15.75">
      <c r="B2" s="89" t="s">
        <v>29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22" ht="9.75" customHeight="1"/>
    <row r="4" spans="1:22" s="12" customFormat="1" ht="18">
      <c r="A4" s="51" t="s">
        <v>5</v>
      </c>
      <c r="B4" s="23"/>
      <c r="C4" s="23"/>
      <c r="D4" s="23"/>
      <c r="E4" s="23"/>
      <c r="G4" s="23"/>
      <c r="H4" s="23"/>
      <c r="I4" s="23"/>
      <c r="L4" s="23"/>
      <c r="M4" s="23"/>
      <c r="N4" s="23"/>
      <c r="O4" s="23"/>
      <c r="P4" s="23"/>
      <c r="V4" s="80" t="s">
        <v>45</v>
      </c>
    </row>
    <row r="5" spans="1:22" s="25" customFormat="1" ht="18">
      <c r="C5" s="52" t="s">
        <v>0</v>
      </c>
      <c r="D5" s="52"/>
      <c r="E5" s="53" t="s">
        <v>37</v>
      </c>
      <c r="F5" s="54"/>
      <c r="G5" s="55" t="s">
        <v>83</v>
      </c>
      <c r="H5" s="56"/>
      <c r="I5" s="56"/>
      <c r="L5" s="9"/>
      <c r="N5" s="9"/>
      <c r="O5" s="9"/>
      <c r="P5" s="9"/>
    </row>
    <row r="6" spans="1:22" s="1" customFormat="1" ht="8.25" customHeight="1">
      <c r="B6" s="3"/>
      <c r="C6" s="3"/>
      <c r="D6" s="3"/>
      <c r="E6" s="3"/>
      <c r="F6" s="3"/>
      <c r="G6" s="4"/>
      <c r="H6" s="5"/>
      <c r="I6" s="5"/>
      <c r="J6" s="4"/>
      <c r="K6" s="3"/>
      <c r="L6" s="3"/>
      <c r="M6" s="3"/>
      <c r="N6" s="3"/>
      <c r="O6" s="3"/>
      <c r="P6" s="3"/>
    </row>
    <row r="7" spans="1:22" ht="24" customHeight="1">
      <c r="B7" s="45" t="s">
        <v>17</v>
      </c>
      <c r="C7" s="91" t="s">
        <v>90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R7" s="75" t="s">
        <v>86</v>
      </c>
    </row>
    <row r="8" spans="1:22" s="1" customFormat="1" ht="63.75" customHeight="1" thickBot="1">
      <c r="B8" s="19" t="s">
        <v>18</v>
      </c>
      <c r="C8" s="20" t="s">
        <v>12</v>
      </c>
      <c r="D8" s="20" t="s">
        <v>77</v>
      </c>
      <c r="E8" s="21" t="s">
        <v>61</v>
      </c>
      <c r="F8" s="21" t="s">
        <v>8</v>
      </c>
      <c r="G8" s="21" t="s">
        <v>74</v>
      </c>
      <c r="H8" s="21" t="s">
        <v>19</v>
      </c>
      <c r="I8" s="21" t="s">
        <v>75</v>
      </c>
      <c r="J8" s="20" t="s">
        <v>47</v>
      </c>
      <c r="K8" s="21" t="s">
        <v>62</v>
      </c>
      <c r="L8" s="21" t="s">
        <v>66</v>
      </c>
      <c r="M8" s="21" t="s">
        <v>63</v>
      </c>
      <c r="N8" s="21" t="s">
        <v>64</v>
      </c>
      <c r="O8" s="21" t="s">
        <v>11</v>
      </c>
      <c r="P8" s="57" t="s">
        <v>40</v>
      </c>
      <c r="R8" s="20" t="s">
        <v>78</v>
      </c>
      <c r="S8" s="76" t="s">
        <v>32</v>
      </c>
      <c r="T8" s="20" t="s">
        <v>30</v>
      </c>
      <c r="U8" s="79" t="s">
        <v>44</v>
      </c>
      <c r="V8" s="19" t="s">
        <v>34</v>
      </c>
    </row>
    <row r="9" spans="1:22" s="1" customFormat="1" ht="18.75" customHeight="1" thickBot="1">
      <c r="B9" s="42" t="s">
        <v>20</v>
      </c>
      <c r="C9" s="39">
        <f>C10+C27</f>
        <v>14</v>
      </c>
      <c r="D9" s="39">
        <f>D10+D27</f>
        <v>0</v>
      </c>
      <c r="E9" s="39">
        <f t="shared" ref="E9:P9" si="0">E10+E27</f>
        <v>174</v>
      </c>
      <c r="F9" s="39">
        <f t="shared" si="0"/>
        <v>0</v>
      </c>
      <c r="G9" s="39">
        <f t="shared" si="0"/>
        <v>4</v>
      </c>
      <c r="H9" s="39">
        <f t="shared" si="0"/>
        <v>3.2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40">
        <f t="shared" si="0"/>
        <v>0</v>
      </c>
      <c r="P9" s="41">
        <f t="shared" si="0"/>
        <v>195.2</v>
      </c>
      <c r="R9" s="39">
        <f>R10+R27</f>
        <v>188</v>
      </c>
      <c r="S9" s="39">
        <f>S10+S27</f>
        <v>188</v>
      </c>
      <c r="T9" s="39">
        <f>T10+T27</f>
        <v>0</v>
      </c>
      <c r="U9" s="39"/>
      <c r="V9" s="6"/>
    </row>
    <row r="10" spans="1:22" s="1" customFormat="1" ht="15.75" customHeight="1" thickBot="1">
      <c r="B10" s="46" t="s">
        <v>22</v>
      </c>
      <c r="C10" s="34">
        <f>SUM(C11:C26)</f>
        <v>14</v>
      </c>
      <c r="D10" s="34">
        <f>SUM(D11:D26)</f>
        <v>0</v>
      </c>
      <c r="E10" s="34">
        <f t="shared" ref="E10:O10" si="1">SUM(E11:E26)</f>
        <v>174</v>
      </c>
      <c r="F10" s="34">
        <f t="shared" si="1"/>
        <v>0</v>
      </c>
      <c r="G10" s="34">
        <f t="shared" si="1"/>
        <v>4</v>
      </c>
      <c r="H10" s="34">
        <f t="shared" si="1"/>
        <v>3.2</v>
      </c>
      <c r="I10" s="34">
        <f t="shared" si="1"/>
        <v>0</v>
      </c>
      <c r="J10" s="34">
        <f t="shared" si="1"/>
        <v>0</v>
      </c>
      <c r="K10" s="34">
        <f t="shared" si="1"/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5">
        <f t="shared" si="1"/>
        <v>0</v>
      </c>
      <c r="P10" s="38">
        <f>SUM(P11:P26)</f>
        <v>195.2</v>
      </c>
      <c r="R10" s="34">
        <f>SUM(R11:R26)</f>
        <v>188</v>
      </c>
      <c r="S10" s="34">
        <f>SUM(S11:S26)</f>
        <v>188</v>
      </c>
      <c r="T10" s="34">
        <f>SUM(T11:T26)</f>
        <v>0</v>
      </c>
      <c r="U10" s="34"/>
      <c r="V10" s="6"/>
    </row>
    <row r="11" spans="1:22" ht="20.100000000000001" customHeight="1">
      <c r="A11" s="2">
        <v>1</v>
      </c>
      <c r="B11" s="16" t="s">
        <v>91</v>
      </c>
      <c r="C11" s="15"/>
      <c r="D11" s="15"/>
      <c r="E11" s="15">
        <v>8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37">
        <f>SUM(C11:O11)</f>
        <v>8</v>
      </c>
      <c r="R11" s="66">
        <f>C11+E11+D11</f>
        <v>8</v>
      </c>
      <c r="S11" s="66">
        <v>8</v>
      </c>
      <c r="T11" s="66">
        <f>R11-S11</f>
        <v>0</v>
      </c>
      <c r="U11" s="66"/>
      <c r="V11" s="66"/>
    </row>
    <row r="12" spans="1:22" ht="20.100000000000001" customHeight="1">
      <c r="A12" s="2">
        <v>2</v>
      </c>
      <c r="B12" s="16" t="s">
        <v>92</v>
      </c>
      <c r="C12" s="15"/>
      <c r="D12" s="15"/>
      <c r="E12" s="15">
        <v>8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33">
        <f t="shared" ref="P12:P26" si="2">SUM(C12:O12)</f>
        <v>8</v>
      </c>
      <c r="R12" s="66">
        <f t="shared" ref="R12:R37" si="3">C12+E12+D12</f>
        <v>8</v>
      </c>
      <c r="S12" s="66">
        <v>8</v>
      </c>
      <c r="T12" s="66">
        <f t="shared" ref="T12:T60" si="4">R12-S12</f>
        <v>0</v>
      </c>
      <c r="U12" s="66"/>
      <c r="V12" s="66"/>
    </row>
    <row r="13" spans="1:22" ht="20.100000000000001" customHeight="1">
      <c r="A13" s="2">
        <v>3</v>
      </c>
      <c r="B13" s="16" t="s">
        <v>93</v>
      </c>
      <c r="C13" s="15"/>
      <c r="D13" s="15"/>
      <c r="E13" s="15">
        <v>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33">
        <f t="shared" si="2"/>
        <v>6</v>
      </c>
      <c r="R13" s="66">
        <f t="shared" si="3"/>
        <v>6</v>
      </c>
      <c r="S13" s="66">
        <v>6</v>
      </c>
      <c r="T13" s="66">
        <f t="shared" si="4"/>
        <v>0</v>
      </c>
      <c r="U13" s="66"/>
      <c r="V13" s="66"/>
    </row>
    <row r="14" spans="1:22" ht="20.100000000000001" customHeight="1">
      <c r="A14" s="2">
        <v>4</v>
      </c>
      <c r="B14" s="16" t="s">
        <v>94</v>
      </c>
      <c r="C14" s="15"/>
      <c r="D14" s="15"/>
      <c r="E14" s="15">
        <v>16</v>
      </c>
      <c r="F14" s="15"/>
      <c r="G14" s="15">
        <v>2</v>
      </c>
      <c r="H14" s="15">
        <v>1.6</v>
      </c>
      <c r="I14" s="15"/>
      <c r="J14" s="15"/>
      <c r="K14" s="15"/>
      <c r="L14" s="15"/>
      <c r="M14" s="15"/>
      <c r="N14" s="15"/>
      <c r="O14" s="15"/>
      <c r="P14" s="33">
        <f t="shared" si="2"/>
        <v>19.600000000000001</v>
      </c>
      <c r="R14" s="66">
        <f t="shared" si="3"/>
        <v>16</v>
      </c>
      <c r="S14" s="66">
        <v>16</v>
      </c>
      <c r="T14" s="66">
        <f t="shared" si="4"/>
        <v>0</v>
      </c>
      <c r="U14" s="66"/>
      <c r="V14" s="66"/>
    </row>
    <row r="15" spans="1:22" ht="20.100000000000001" customHeight="1">
      <c r="A15" s="2">
        <v>5</v>
      </c>
      <c r="B15" s="16" t="s">
        <v>95</v>
      </c>
      <c r="C15" s="15"/>
      <c r="D15" s="15"/>
      <c r="E15" s="15">
        <v>12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33">
        <f t="shared" ref="P15:P20" si="5">SUM(C15:O15)</f>
        <v>12</v>
      </c>
      <c r="R15" s="66">
        <f t="shared" ref="R15:R20" si="6">C15+E15+D15</f>
        <v>12</v>
      </c>
      <c r="S15" s="66">
        <v>12</v>
      </c>
      <c r="T15" s="66">
        <f t="shared" ref="T15:T20" si="7">R15-S15</f>
        <v>0</v>
      </c>
      <c r="U15" s="66"/>
      <c r="V15" s="66"/>
    </row>
    <row r="16" spans="1:22" ht="20.100000000000001" customHeight="1">
      <c r="A16" s="2">
        <v>6</v>
      </c>
      <c r="B16" s="16" t="s">
        <v>96</v>
      </c>
      <c r="C16" s="15"/>
      <c r="D16" s="15"/>
      <c r="E16" s="15">
        <v>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33">
        <f t="shared" si="5"/>
        <v>8</v>
      </c>
      <c r="R16" s="66">
        <f t="shared" si="6"/>
        <v>8</v>
      </c>
      <c r="S16" s="66">
        <v>8</v>
      </c>
      <c r="T16" s="66">
        <f t="shared" si="7"/>
        <v>0</v>
      </c>
      <c r="U16" s="66"/>
      <c r="V16" s="66"/>
    </row>
    <row r="17" spans="1:22" ht="20.100000000000001" customHeight="1">
      <c r="A17" s="2">
        <v>7</v>
      </c>
      <c r="B17" s="16" t="s">
        <v>97</v>
      </c>
      <c r="C17" s="15"/>
      <c r="D17" s="15"/>
      <c r="E17" s="15">
        <v>10</v>
      </c>
      <c r="F17" s="15"/>
      <c r="G17" s="15">
        <v>2</v>
      </c>
      <c r="H17" s="15">
        <v>1.6</v>
      </c>
      <c r="I17" s="15"/>
      <c r="J17" s="15"/>
      <c r="K17" s="15"/>
      <c r="L17" s="15"/>
      <c r="M17" s="15"/>
      <c r="N17" s="15"/>
      <c r="O17" s="15"/>
      <c r="P17" s="33">
        <f t="shared" si="5"/>
        <v>13.6</v>
      </c>
      <c r="R17" s="66">
        <f t="shared" si="6"/>
        <v>10</v>
      </c>
      <c r="S17" s="66">
        <v>10</v>
      </c>
      <c r="T17" s="66">
        <f t="shared" si="7"/>
        <v>0</v>
      </c>
      <c r="U17" s="66"/>
      <c r="V17" s="66"/>
    </row>
    <row r="18" spans="1:22" ht="20.100000000000001" customHeight="1">
      <c r="A18" s="2">
        <v>8</v>
      </c>
      <c r="B18" s="16" t="s">
        <v>98</v>
      </c>
      <c r="C18" s="15"/>
      <c r="D18" s="15"/>
      <c r="E18" s="15">
        <v>12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3">
        <f t="shared" si="5"/>
        <v>12</v>
      </c>
      <c r="R18" s="66">
        <f t="shared" si="6"/>
        <v>12</v>
      </c>
      <c r="S18" s="66">
        <v>12</v>
      </c>
      <c r="T18" s="66">
        <f t="shared" si="7"/>
        <v>0</v>
      </c>
      <c r="U18" s="66"/>
      <c r="V18" s="66"/>
    </row>
    <row r="19" spans="1:22" ht="20.100000000000001" customHeight="1">
      <c r="A19" s="2">
        <v>9</v>
      </c>
      <c r="B19" s="16">
        <v>152</v>
      </c>
      <c r="C19" s="15"/>
      <c r="D19" s="15"/>
      <c r="E19" s="15">
        <v>10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33">
        <f t="shared" si="5"/>
        <v>10</v>
      </c>
      <c r="R19" s="66">
        <f t="shared" si="6"/>
        <v>10</v>
      </c>
      <c r="S19" s="66">
        <v>10</v>
      </c>
      <c r="T19" s="66">
        <f t="shared" si="7"/>
        <v>0</v>
      </c>
      <c r="U19" s="66"/>
      <c r="V19" s="66"/>
    </row>
    <row r="20" spans="1:22" ht="20.100000000000001" customHeight="1">
      <c r="A20" s="2">
        <v>10</v>
      </c>
      <c r="B20" s="16" t="s">
        <v>99</v>
      </c>
      <c r="C20" s="15">
        <v>2</v>
      </c>
      <c r="D20" s="15"/>
      <c r="E20" s="15">
        <v>16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3">
        <f t="shared" si="5"/>
        <v>18</v>
      </c>
      <c r="R20" s="66">
        <f t="shared" si="6"/>
        <v>18</v>
      </c>
      <c r="S20" s="66">
        <v>18</v>
      </c>
      <c r="T20" s="66">
        <f t="shared" si="7"/>
        <v>0</v>
      </c>
      <c r="U20" s="66"/>
      <c r="V20" s="66"/>
    </row>
    <row r="21" spans="1:22" ht="20.100000000000001" customHeight="1">
      <c r="A21" s="2">
        <v>11</v>
      </c>
      <c r="B21" s="16" t="s">
        <v>100</v>
      </c>
      <c r="C21" s="15"/>
      <c r="D21" s="15"/>
      <c r="E21" s="15">
        <v>16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33">
        <f t="shared" si="2"/>
        <v>16</v>
      </c>
      <c r="R21" s="66">
        <f t="shared" si="3"/>
        <v>16</v>
      </c>
      <c r="S21" s="66">
        <v>16</v>
      </c>
      <c r="T21" s="66">
        <f t="shared" si="4"/>
        <v>0</v>
      </c>
      <c r="U21" s="66"/>
      <c r="V21" s="66"/>
    </row>
    <row r="22" spans="1:22" ht="20.100000000000001" customHeight="1">
      <c r="A22" s="2">
        <v>12</v>
      </c>
      <c r="B22" s="16" t="s">
        <v>101</v>
      </c>
      <c r="C22" s="15">
        <v>12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33">
        <f t="shared" si="2"/>
        <v>12</v>
      </c>
      <c r="R22" s="66">
        <f t="shared" si="3"/>
        <v>12</v>
      </c>
      <c r="S22" s="66">
        <v>12</v>
      </c>
      <c r="T22" s="66">
        <f t="shared" si="4"/>
        <v>0</v>
      </c>
      <c r="U22" s="66"/>
      <c r="V22" s="66"/>
    </row>
    <row r="23" spans="1:22" ht="20.100000000000001" customHeight="1">
      <c r="A23" s="2">
        <v>13</v>
      </c>
      <c r="B23" s="16" t="s">
        <v>102</v>
      </c>
      <c r="C23" s="15"/>
      <c r="D23" s="15"/>
      <c r="E23" s="15">
        <v>20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33">
        <f t="shared" si="2"/>
        <v>20</v>
      </c>
      <c r="R23" s="66">
        <f t="shared" si="3"/>
        <v>20</v>
      </c>
      <c r="S23" s="66">
        <v>20</v>
      </c>
      <c r="T23" s="66">
        <f t="shared" si="4"/>
        <v>0</v>
      </c>
      <c r="U23" s="66"/>
      <c r="V23" s="66"/>
    </row>
    <row r="24" spans="1:22" ht="20.100000000000001" customHeight="1">
      <c r="A24" s="2">
        <v>14</v>
      </c>
      <c r="B24" s="16" t="s">
        <v>103</v>
      </c>
      <c r="C24" s="15"/>
      <c r="D24" s="15"/>
      <c r="E24" s="15">
        <v>14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33">
        <f t="shared" si="2"/>
        <v>14</v>
      </c>
      <c r="R24" s="66">
        <f t="shared" si="3"/>
        <v>14</v>
      </c>
      <c r="S24" s="66">
        <v>14</v>
      </c>
      <c r="T24" s="66">
        <f t="shared" si="4"/>
        <v>0</v>
      </c>
      <c r="U24" s="66"/>
      <c r="V24" s="66"/>
    </row>
    <row r="25" spans="1:22" ht="20.100000000000001" customHeight="1">
      <c r="A25" s="2">
        <v>15</v>
      </c>
      <c r="B25" s="16" t="s">
        <v>104</v>
      </c>
      <c r="C25" s="15"/>
      <c r="D25" s="15"/>
      <c r="E25" s="15">
        <v>6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33">
        <f t="shared" si="2"/>
        <v>6</v>
      </c>
      <c r="R25" s="66">
        <f t="shared" si="3"/>
        <v>6</v>
      </c>
      <c r="S25" s="66">
        <v>6</v>
      </c>
      <c r="T25" s="66">
        <f t="shared" si="4"/>
        <v>0</v>
      </c>
      <c r="U25" s="66"/>
      <c r="V25" s="66"/>
    </row>
    <row r="26" spans="1:22" ht="20.100000000000001" customHeight="1" thickBot="1">
      <c r="A26" s="2">
        <v>16</v>
      </c>
      <c r="B26" s="16" t="s">
        <v>105</v>
      </c>
      <c r="C26" s="15"/>
      <c r="D26" s="15"/>
      <c r="E26" s="15">
        <v>12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36">
        <f t="shared" si="2"/>
        <v>12</v>
      </c>
      <c r="R26" s="66">
        <f t="shared" si="3"/>
        <v>12</v>
      </c>
      <c r="S26" s="66">
        <v>12</v>
      </c>
      <c r="T26" s="66">
        <f t="shared" si="4"/>
        <v>0</v>
      </c>
      <c r="U26" s="66"/>
      <c r="V26" s="66"/>
    </row>
    <row r="27" spans="1:22" ht="18" customHeight="1" thickBot="1">
      <c r="B27" s="46" t="s">
        <v>23</v>
      </c>
      <c r="C27" s="34">
        <f>SUM(C28:C37)</f>
        <v>0</v>
      </c>
      <c r="D27" s="34">
        <f>SUM(D28:D37)</f>
        <v>0</v>
      </c>
      <c r="E27" s="34">
        <f t="shared" ref="E27:T27" si="8">SUM(E28:E37)</f>
        <v>0</v>
      </c>
      <c r="F27" s="34">
        <f t="shared" si="8"/>
        <v>0</v>
      </c>
      <c r="G27" s="34">
        <f t="shared" si="8"/>
        <v>0</v>
      </c>
      <c r="H27" s="34">
        <f t="shared" si="8"/>
        <v>0</v>
      </c>
      <c r="I27" s="34">
        <f t="shared" si="8"/>
        <v>0</v>
      </c>
      <c r="J27" s="34">
        <f t="shared" si="8"/>
        <v>0</v>
      </c>
      <c r="K27" s="34">
        <f t="shared" si="8"/>
        <v>0</v>
      </c>
      <c r="L27" s="34">
        <f t="shared" si="8"/>
        <v>0</v>
      </c>
      <c r="M27" s="34">
        <f t="shared" si="8"/>
        <v>0</v>
      </c>
      <c r="N27" s="34">
        <f t="shared" si="8"/>
        <v>0</v>
      </c>
      <c r="O27" s="35">
        <f t="shared" si="8"/>
        <v>0</v>
      </c>
      <c r="P27" s="38">
        <f>SUM(P28:P37)</f>
        <v>0</v>
      </c>
      <c r="R27" s="34">
        <f>SUM(R28:R37)</f>
        <v>0</v>
      </c>
      <c r="S27" s="34">
        <f t="shared" si="8"/>
        <v>0</v>
      </c>
      <c r="T27" s="34">
        <f t="shared" si="8"/>
        <v>0</v>
      </c>
      <c r="U27" s="34"/>
      <c r="V27" s="67"/>
    </row>
    <row r="28" spans="1:22" ht="20.100000000000001" customHeight="1">
      <c r="A28" s="2">
        <v>1</v>
      </c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7">
        <f t="shared" ref="P28:P37" si="9">SUM(C28:O28)</f>
        <v>0</v>
      </c>
      <c r="R28" s="66">
        <f t="shared" si="3"/>
        <v>0</v>
      </c>
      <c r="S28" s="66"/>
      <c r="T28" s="66">
        <f t="shared" si="4"/>
        <v>0</v>
      </c>
      <c r="U28" s="66"/>
      <c r="V28" s="66"/>
    </row>
    <row r="29" spans="1:22" ht="20.100000000000001" customHeight="1">
      <c r="A29" s="2">
        <v>2</v>
      </c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33">
        <f t="shared" si="9"/>
        <v>0</v>
      </c>
      <c r="R29" s="66">
        <f t="shared" si="3"/>
        <v>0</v>
      </c>
      <c r="S29" s="66"/>
      <c r="T29" s="66">
        <f t="shared" si="4"/>
        <v>0</v>
      </c>
      <c r="U29" s="66"/>
      <c r="V29" s="66"/>
    </row>
    <row r="30" spans="1:22" ht="20.100000000000001" customHeight="1">
      <c r="A30" s="2">
        <v>3</v>
      </c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3">
        <f t="shared" si="9"/>
        <v>0</v>
      </c>
      <c r="R30" s="66">
        <f t="shared" si="3"/>
        <v>0</v>
      </c>
      <c r="S30" s="66"/>
      <c r="T30" s="66">
        <f t="shared" si="4"/>
        <v>0</v>
      </c>
      <c r="U30" s="66"/>
      <c r="V30" s="66"/>
    </row>
    <row r="31" spans="1:22" ht="20.100000000000001" customHeight="1">
      <c r="A31" s="2">
        <v>4</v>
      </c>
      <c r="B31" s="1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33">
        <f t="shared" si="9"/>
        <v>0</v>
      </c>
      <c r="R31" s="66">
        <f t="shared" si="3"/>
        <v>0</v>
      </c>
      <c r="S31" s="66"/>
      <c r="T31" s="66">
        <f t="shared" si="4"/>
        <v>0</v>
      </c>
      <c r="U31" s="66"/>
      <c r="V31" s="66"/>
    </row>
    <row r="32" spans="1:22" ht="20.100000000000001" customHeight="1">
      <c r="A32" s="2">
        <v>5</v>
      </c>
      <c r="B32" s="1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33">
        <f t="shared" si="9"/>
        <v>0</v>
      </c>
      <c r="R32" s="66">
        <f t="shared" si="3"/>
        <v>0</v>
      </c>
      <c r="S32" s="66"/>
      <c r="T32" s="66">
        <f t="shared" si="4"/>
        <v>0</v>
      </c>
      <c r="U32" s="66"/>
      <c r="V32" s="66"/>
    </row>
    <row r="33" spans="1:22" ht="20.100000000000001" customHeight="1">
      <c r="A33" s="2">
        <v>6</v>
      </c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33">
        <f t="shared" si="9"/>
        <v>0</v>
      </c>
      <c r="R33" s="66">
        <f t="shared" si="3"/>
        <v>0</v>
      </c>
      <c r="S33" s="66"/>
      <c r="T33" s="66">
        <f t="shared" si="4"/>
        <v>0</v>
      </c>
      <c r="U33" s="66"/>
      <c r="V33" s="66"/>
    </row>
    <row r="34" spans="1:22" ht="20.100000000000001" customHeight="1">
      <c r="A34" s="2">
        <v>7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33">
        <f t="shared" si="9"/>
        <v>0</v>
      </c>
      <c r="R34" s="66">
        <f t="shared" si="3"/>
        <v>0</v>
      </c>
      <c r="S34" s="66"/>
      <c r="T34" s="66">
        <f t="shared" si="4"/>
        <v>0</v>
      </c>
      <c r="U34" s="66"/>
      <c r="V34" s="66"/>
    </row>
    <row r="35" spans="1:22" ht="20.100000000000001" customHeight="1">
      <c r="A35" s="2">
        <v>8</v>
      </c>
      <c r="B35" s="1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33">
        <f t="shared" si="9"/>
        <v>0</v>
      </c>
      <c r="R35" s="66">
        <f t="shared" si="3"/>
        <v>0</v>
      </c>
      <c r="S35" s="66"/>
      <c r="T35" s="66">
        <f t="shared" si="4"/>
        <v>0</v>
      </c>
      <c r="U35" s="66"/>
      <c r="V35" s="66"/>
    </row>
    <row r="36" spans="1:22" ht="20.100000000000001" customHeight="1">
      <c r="A36" s="2">
        <v>9</v>
      </c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33">
        <f t="shared" si="9"/>
        <v>0</v>
      </c>
      <c r="R36" s="66">
        <f t="shared" si="3"/>
        <v>0</v>
      </c>
      <c r="S36" s="66"/>
      <c r="T36" s="66">
        <f t="shared" si="4"/>
        <v>0</v>
      </c>
      <c r="U36" s="66"/>
      <c r="V36" s="66"/>
    </row>
    <row r="37" spans="1:22" ht="20.100000000000001" customHeight="1" thickBot="1">
      <c r="A37" s="2">
        <v>10</v>
      </c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36">
        <f t="shared" si="9"/>
        <v>0</v>
      </c>
      <c r="R37" s="66">
        <f t="shared" si="3"/>
        <v>0</v>
      </c>
      <c r="S37" s="66"/>
      <c r="T37" s="66">
        <f t="shared" si="4"/>
        <v>0</v>
      </c>
      <c r="U37" s="66"/>
      <c r="V37" s="66"/>
    </row>
    <row r="38" spans="1:22" ht="18" customHeight="1" thickBot="1">
      <c r="B38" s="30" t="s">
        <v>21</v>
      </c>
      <c r="C38" s="39">
        <f>C39+C50</f>
        <v>0</v>
      </c>
      <c r="D38" s="39">
        <f>D39+D50</f>
        <v>0</v>
      </c>
      <c r="E38" s="39">
        <f t="shared" ref="E38:O38" si="10">E39+E50</f>
        <v>56</v>
      </c>
      <c r="F38" s="39">
        <f t="shared" si="10"/>
        <v>0</v>
      </c>
      <c r="G38" s="39">
        <f t="shared" si="10"/>
        <v>2</v>
      </c>
      <c r="H38" s="39">
        <f t="shared" si="10"/>
        <v>1.6</v>
      </c>
      <c r="I38" s="39">
        <f t="shared" si="10"/>
        <v>0</v>
      </c>
      <c r="J38" s="39">
        <f t="shared" si="10"/>
        <v>0</v>
      </c>
      <c r="K38" s="39">
        <f t="shared" si="10"/>
        <v>0</v>
      </c>
      <c r="L38" s="39">
        <f t="shared" si="10"/>
        <v>0</v>
      </c>
      <c r="M38" s="39">
        <f t="shared" si="10"/>
        <v>0</v>
      </c>
      <c r="N38" s="39">
        <f t="shared" si="10"/>
        <v>0</v>
      </c>
      <c r="O38" s="40">
        <f t="shared" si="10"/>
        <v>0</v>
      </c>
      <c r="P38" s="41">
        <f>P39+P50</f>
        <v>59.6</v>
      </c>
      <c r="R38" s="39">
        <f>R39+R50</f>
        <v>56</v>
      </c>
      <c r="S38" s="39">
        <f>S39+S50</f>
        <v>56</v>
      </c>
      <c r="T38" s="39">
        <f>T39+T50</f>
        <v>0</v>
      </c>
      <c r="U38" s="39"/>
      <c r="V38" s="67"/>
    </row>
    <row r="39" spans="1:22" ht="18" customHeight="1" thickBot="1">
      <c r="B39" s="46" t="s">
        <v>22</v>
      </c>
      <c r="C39" s="34">
        <f>SUM(C40:C49)</f>
        <v>0</v>
      </c>
      <c r="D39" s="34">
        <f>SUM(D40:D49)</f>
        <v>0</v>
      </c>
      <c r="E39" s="34">
        <f t="shared" ref="E39:P39" si="11">SUM(E40:E49)</f>
        <v>56</v>
      </c>
      <c r="F39" s="34">
        <f t="shared" si="11"/>
        <v>0</v>
      </c>
      <c r="G39" s="34">
        <f t="shared" si="11"/>
        <v>2</v>
      </c>
      <c r="H39" s="34">
        <f t="shared" si="11"/>
        <v>1.6</v>
      </c>
      <c r="I39" s="34">
        <f t="shared" si="11"/>
        <v>0</v>
      </c>
      <c r="J39" s="34">
        <f t="shared" si="11"/>
        <v>0</v>
      </c>
      <c r="K39" s="34">
        <f t="shared" si="11"/>
        <v>0</v>
      </c>
      <c r="L39" s="34">
        <f t="shared" si="11"/>
        <v>0</v>
      </c>
      <c r="M39" s="34">
        <f t="shared" si="11"/>
        <v>0</v>
      </c>
      <c r="N39" s="34">
        <f t="shared" si="11"/>
        <v>0</v>
      </c>
      <c r="O39" s="35">
        <f t="shared" si="11"/>
        <v>0</v>
      </c>
      <c r="P39" s="38">
        <f t="shared" si="11"/>
        <v>59.6</v>
      </c>
      <c r="R39" s="34">
        <f>SUM(R40:R49)</f>
        <v>56</v>
      </c>
      <c r="S39" s="34">
        <f>SUM(S40:S49)</f>
        <v>56</v>
      </c>
      <c r="T39" s="34">
        <f>SUM(T40:T49)</f>
        <v>0</v>
      </c>
      <c r="U39" s="34"/>
      <c r="V39" s="67"/>
    </row>
    <row r="40" spans="1:22" ht="20.100000000000001" customHeight="1">
      <c r="A40" s="2">
        <v>1</v>
      </c>
      <c r="B40" s="16" t="s">
        <v>106</v>
      </c>
      <c r="C40" s="15"/>
      <c r="D40" s="15"/>
      <c r="E40" s="15">
        <v>14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37">
        <f t="shared" ref="P40:P49" si="12">SUM(C40:O40)</f>
        <v>14</v>
      </c>
      <c r="R40" s="66">
        <f t="shared" ref="R40:R49" si="13">C40+E40+D40</f>
        <v>14</v>
      </c>
      <c r="S40" s="66">
        <v>14</v>
      </c>
      <c r="T40" s="66">
        <f t="shared" si="4"/>
        <v>0</v>
      </c>
      <c r="U40" s="66"/>
      <c r="V40" s="66"/>
    </row>
    <row r="41" spans="1:22" ht="20.100000000000001" customHeight="1">
      <c r="A41" s="2">
        <v>2</v>
      </c>
      <c r="B41" s="16" t="s">
        <v>107</v>
      </c>
      <c r="C41" s="15"/>
      <c r="D41" s="15"/>
      <c r="E41" s="15">
        <v>22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33">
        <f t="shared" si="12"/>
        <v>22</v>
      </c>
      <c r="R41" s="66">
        <f t="shared" si="13"/>
        <v>22</v>
      </c>
      <c r="S41" s="66">
        <v>22</v>
      </c>
      <c r="T41" s="66">
        <f t="shared" si="4"/>
        <v>0</v>
      </c>
      <c r="U41" s="66"/>
      <c r="V41" s="66"/>
    </row>
    <row r="42" spans="1:22" ht="20.100000000000001" customHeight="1">
      <c r="A42" s="2">
        <v>3</v>
      </c>
      <c r="B42" s="16" t="s">
        <v>108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33">
        <f t="shared" si="12"/>
        <v>0</v>
      </c>
      <c r="R42" s="66">
        <f t="shared" si="13"/>
        <v>0</v>
      </c>
      <c r="S42" s="66">
        <v>0</v>
      </c>
      <c r="T42" s="66">
        <f t="shared" si="4"/>
        <v>0</v>
      </c>
      <c r="U42" s="66"/>
      <c r="V42" s="66"/>
    </row>
    <row r="43" spans="1:22" ht="20.100000000000001" customHeight="1">
      <c r="A43" s="2">
        <v>4</v>
      </c>
      <c r="B43" s="16" t="s">
        <v>109</v>
      </c>
      <c r="C43" s="15"/>
      <c r="D43" s="15"/>
      <c r="E43" s="15">
        <v>12</v>
      </c>
      <c r="F43" s="15"/>
      <c r="G43" s="15">
        <v>2</v>
      </c>
      <c r="H43" s="15">
        <v>1.6</v>
      </c>
      <c r="I43" s="15"/>
      <c r="J43" s="15"/>
      <c r="K43" s="15"/>
      <c r="L43" s="15"/>
      <c r="M43" s="15"/>
      <c r="N43" s="15"/>
      <c r="O43" s="15"/>
      <c r="P43" s="33">
        <f t="shared" si="12"/>
        <v>15.6</v>
      </c>
      <c r="R43" s="66">
        <f t="shared" si="13"/>
        <v>12</v>
      </c>
      <c r="S43" s="66">
        <v>12</v>
      </c>
      <c r="T43" s="66">
        <f t="shared" si="4"/>
        <v>0</v>
      </c>
      <c r="U43" s="66"/>
      <c r="V43" s="66"/>
    </row>
    <row r="44" spans="1:22" ht="20.100000000000001" customHeight="1">
      <c r="A44" s="2">
        <v>5</v>
      </c>
      <c r="B44" s="16" t="s">
        <v>110</v>
      </c>
      <c r="C44" s="15"/>
      <c r="D44" s="15"/>
      <c r="E44" s="15">
        <v>8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33">
        <f t="shared" si="12"/>
        <v>8</v>
      </c>
      <c r="R44" s="66">
        <f t="shared" si="13"/>
        <v>8</v>
      </c>
      <c r="S44" s="66">
        <v>8</v>
      </c>
      <c r="T44" s="66">
        <f t="shared" si="4"/>
        <v>0</v>
      </c>
      <c r="U44" s="66"/>
      <c r="V44" s="66"/>
    </row>
    <row r="45" spans="1:22" ht="20.100000000000001" customHeight="1">
      <c r="A45" s="2">
        <v>6</v>
      </c>
      <c r="B45" s="16" t="s">
        <v>111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33">
        <f t="shared" si="12"/>
        <v>0</v>
      </c>
      <c r="R45" s="66">
        <f t="shared" si="13"/>
        <v>0</v>
      </c>
      <c r="S45" s="66">
        <v>0</v>
      </c>
      <c r="T45" s="66">
        <f t="shared" si="4"/>
        <v>0</v>
      </c>
      <c r="U45" s="66"/>
      <c r="V45" s="66"/>
    </row>
    <row r="46" spans="1:22" ht="20.100000000000001" customHeight="1">
      <c r="A46" s="2">
        <v>7</v>
      </c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33">
        <f t="shared" si="12"/>
        <v>0</v>
      </c>
      <c r="R46" s="66">
        <f t="shared" si="13"/>
        <v>0</v>
      </c>
      <c r="S46" s="66">
        <v>0</v>
      </c>
      <c r="T46" s="66">
        <f t="shared" si="4"/>
        <v>0</v>
      </c>
      <c r="U46" s="66"/>
      <c r="V46" s="66"/>
    </row>
    <row r="47" spans="1:22" ht="20.100000000000001" customHeight="1">
      <c r="A47" s="2">
        <v>8</v>
      </c>
      <c r="B47" s="1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33">
        <f t="shared" si="12"/>
        <v>0</v>
      </c>
      <c r="R47" s="66">
        <f t="shared" si="13"/>
        <v>0</v>
      </c>
      <c r="S47" s="66"/>
      <c r="T47" s="66">
        <f t="shared" si="4"/>
        <v>0</v>
      </c>
      <c r="U47" s="66"/>
      <c r="V47" s="66"/>
    </row>
    <row r="48" spans="1:22" ht="20.100000000000001" customHeight="1">
      <c r="A48" s="2">
        <v>9</v>
      </c>
      <c r="B48" s="1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33">
        <f t="shared" si="12"/>
        <v>0</v>
      </c>
      <c r="R48" s="66">
        <f t="shared" si="13"/>
        <v>0</v>
      </c>
      <c r="S48" s="66"/>
      <c r="T48" s="66">
        <f t="shared" si="4"/>
        <v>0</v>
      </c>
      <c r="U48" s="66"/>
      <c r="V48" s="66"/>
    </row>
    <row r="49" spans="1:22" ht="20.100000000000001" customHeight="1" thickBot="1">
      <c r="A49" s="2">
        <v>10</v>
      </c>
      <c r="B49" s="1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36">
        <f t="shared" si="12"/>
        <v>0</v>
      </c>
      <c r="R49" s="66">
        <f t="shared" si="13"/>
        <v>0</v>
      </c>
      <c r="S49" s="66"/>
      <c r="T49" s="66">
        <f t="shared" si="4"/>
        <v>0</v>
      </c>
      <c r="U49" s="66"/>
      <c r="V49" s="66"/>
    </row>
    <row r="50" spans="1:22" ht="18" customHeight="1" thickBot="1">
      <c r="B50" s="46" t="s">
        <v>23</v>
      </c>
      <c r="C50" s="34">
        <f>SUM(C51:C60)</f>
        <v>0</v>
      </c>
      <c r="D50" s="34">
        <f>SUM(D51:D60)</f>
        <v>0</v>
      </c>
      <c r="E50" s="34">
        <f t="shared" ref="E50:T50" si="14">SUM(E51:E60)</f>
        <v>0</v>
      </c>
      <c r="F50" s="34">
        <f t="shared" si="14"/>
        <v>0</v>
      </c>
      <c r="G50" s="34">
        <f t="shared" si="14"/>
        <v>0</v>
      </c>
      <c r="H50" s="34">
        <f t="shared" si="14"/>
        <v>0</v>
      </c>
      <c r="I50" s="34">
        <f t="shared" si="14"/>
        <v>0</v>
      </c>
      <c r="J50" s="34">
        <f t="shared" si="14"/>
        <v>0</v>
      </c>
      <c r="K50" s="34">
        <f t="shared" si="14"/>
        <v>0</v>
      </c>
      <c r="L50" s="34">
        <f t="shared" si="14"/>
        <v>0</v>
      </c>
      <c r="M50" s="34">
        <f t="shared" si="14"/>
        <v>0</v>
      </c>
      <c r="N50" s="34">
        <f t="shared" si="14"/>
        <v>0</v>
      </c>
      <c r="O50" s="35">
        <f t="shared" si="14"/>
        <v>0</v>
      </c>
      <c r="P50" s="38">
        <f t="shared" si="14"/>
        <v>0</v>
      </c>
      <c r="R50" s="34">
        <f t="shared" si="14"/>
        <v>0</v>
      </c>
      <c r="S50" s="34">
        <f t="shared" si="14"/>
        <v>0</v>
      </c>
      <c r="T50" s="34">
        <f t="shared" si="14"/>
        <v>0</v>
      </c>
      <c r="U50" s="34"/>
      <c r="V50" s="67"/>
    </row>
    <row r="51" spans="1:22" ht="20.100000000000001" customHeight="1">
      <c r="A51" s="2">
        <v>1</v>
      </c>
      <c r="B51" s="1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37">
        <f t="shared" ref="P51:P61" si="15">SUM(C51:O51)</f>
        <v>0</v>
      </c>
      <c r="R51" s="66">
        <f t="shared" ref="R51:R60" si="16">C51+E51+D51</f>
        <v>0</v>
      </c>
      <c r="S51" s="66"/>
      <c r="T51" s="66">
        <f t="shared" si="4"/>
        <v>0</v>
      </c>
      <c r="U51" s="66"/>
      <c r="V51" s="66"/>
    </row>
    <row r="52" spans="1:22" ht="20.100000000000001" customHeight="1">
      <c r="A52" s="2">
        <v>2</v>
      </c>
      <c r="B52" s="1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33">
        <f t="shared" si="15"/>
        <v>0</v>
      </c>
      <c r="R52" s="66">
        <f t="shared" si="16"/>
        <v>0</v>
      </c>
      <c r="S52" s="66"/>
      <c r="T52" s="66">
        <f t="shared" si="4"/>
        <v>0</v>
      </c>
      <c r="U52" s="66"/>
      <c r="V52" s="66"/>
    </row>
    <row r="53" spans="1:22" ht="20.100000000000001" customHeight="1">
      <c r="A53" s="2">
        <v>3</v>
      </c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33">
        <f t="shared" si="15"/>
        <v>0</v>
      </c>
      <c r="R53" s="66">
        <f t="shared" si="16"/>
        <v>0</v>
      </c>
      <c r="S53" s="66"/>
      <c r="T53" s="66">
        <f t="shared" si="4"/>
        <v>0</v>
      </c>
      <c r="U53" s="66"/>
      <c r="V53" s="66"/>
    </row>
    <row r="54" spans="1:22" ht="20.100000000000001" customHeight="1">
      <c r="A54" s="2">
        <v>4</v>
      </c>
      <c r="B54" s="1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33">
        <f t="shared" si="15"/>
        <v>0</v>
      </c>
      <c r="R54" s="66">
        <f t="shared" si="16"/>
        <v>0</v>
      </c>
      <c r="S54" s="66"/>
      <c r="T54" s="66">
        <f t="shared" si="4"/>
        <v>0</v>
      </c>
      <c r="U54" s="66"/>
      <c r="V54" s="66"/>
    </row>
    <row r="55" spans="1:22" ht="20.100000000000001" customHeight="1">
      <c r="A55" s="2">
        <v>5</v>
      </c>
      <c r="B55" s="16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33">
        <f t="shared" si="15"/>
        <v>0</v>
      </c>
      <c r="R55" s="66">
        <f t="shared" si="16"/>
        <v>0</v>
      </c>
      <c r="S55" s="66"/>
      <c r="T55" s="66">
        <f t="shared" si="4"/>
        <v>0</v>
      </c>
      <c r="U55" s="66"/>
      <c r="V55" s="66"/>
    </row>
    <row r="56" spans="1:22" ht="20.100000000000001" customHeight="1">
      <c r="A56" s="2">
        <v>6</v>
      </c>
      <c r="B56" s="16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33">
        <f t="shared" si="15"/>
        <v>0</v>
      </c>
      <c r="R56" s="66">
        <f t="shared" si="16"/>
        <v>0</v>
      </c>
      <c r="S56" s="66"/>
      <c r="T56" s="66">
        <f t="shared" si="4"/>
        <v>0</v>
      </c>
      <c r="U56" s="66"/>
      <c r="V56" s="66"/>
    </row>
    <row r="57" spans="1:22" ht="20.100000000000001" customHeight="1">
      <c r="A57" s="2">
        <v>7</v>
      </c>
      <c r="B57" s="16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33">
        <f t="shared" si="15"/>
        <v>0</v>
      </c>
      <c r="R57" s="66">
        <f t="shared" si="16"/>
        <v>0</v>
      </c>
      <c r="S57" s="66"/>
      <c r="T57" s="66">
        <f t="shared" si="4"/>
        <v>0</v>
      </c>
      <c r="U57" s="66"/>
      <c r="V57" s="66"/>
    </row>
    <row r="58" spans="1:22" ht="20.100000000000001" customHeight="1">
      <c r="A58" s="2">
        <v>8</v>
      </c>
      <c r="B58" s="1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33">
        <f t="shared" si="15"/>
        <v>0</v>
      </c>
      <c r="R58" s="66">
        <f t="shared" si="16"/>
        <v>0</v>
      </c>
      <c r="S58" s="66"/>
      <c r="T58" s="66">
        <f t="shared" si="4"/>
        <v>0</v>
      </c>
      <c r="U58" s="66"/>
      <c r="V58" s="66"/>
    </row>
    <row r="59" spans="1:22" ht="20.100000000000001" customHeight="1">
      <c r="A59" s="2">
        <v>9</v>
      </c>
      <c r="B59" s="16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3">
        <f t="shared" si="15"/>
        <v>0</v>
      </c>
      <c r="R59" s="66">
        <f t="shared" si="16"/>
        <v>0</v>
      </c>
      <c r="S59" s="66"/>
      <c r="T59" s="66">
        <f t="shared" si="4"/>
        <v>0</v>
      </c>
      <c r="U59" s="66"/>
      <c r="V59" s="66"/>
    </row>
    <row r="60" spans="1:22" ht="20.100000000000001" customHeight="1">
      <c r="A60" s="2">
        <v>10</v>
      </c>
      <c r="B60" s="16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36">
        <f t="shared" si="15"/>
        <v>0</v>
      </c>
      <c r="R60" s="66">
        <f t="shared" si="16"/>
        <v>0</v>
      </c>
      <c r="S60" s="66"/>
      <c r="T60" s="66">
        <f t="shared" si="4"/>
        <v>0</v>
      </c>
      <c r="U60" s="66"/>
      <c r="V60" s="66"/>
    </row>
    <row r="61" spans="1:22" ht="27" customHeight="1" thickBot="1">
      <c r="B61" s="18" t="s">
        <v>2</v>
      </c>
      <c r="C61" s="43">
        <f>C9+C38</f>
        <v>14</v>
      </c>
      <c r="D61" s="43">
        <f>D9+D38</f>
        <v>0</v>
      </c>
      <c r="E61" s="43">
        <f t="shared" ref="E61:O61" si="17">E9+E38</f>
        <v>230</v>
      </c>
      <c r="F61" s="43">
        <f t="shared" si="17"/>
        <v>0</v>
      </c>
      <c r="G61" s="43">
        <f t="shared" si="17"/>
        <v>6</v>
      </c>
      <c r="H61" s="43">
        <f t="shared" si="17"/>
        <v>4.8000000000000007</v>
      </c>
      <c r="I61" s="43">
        <f t="shared" si="17"/>
        <v>0</v>
      </c>
      <c r="J61" s="43">
        <f t="shared" si="17"/>
        <v>0</v>
      </c>
      <c r="K61" s="43">
        <f t="shared" si="17"/>
        <v>0</v>
      </c>
      <c r="L61" s="43">
        <f t="shared" si="17"/>
        <v>0</v>
      </c>
      <c r="M61" s="43">
        <f t="shared" si="17"/>
        <v>0</v>
      </c>
      <c r="N61" s="43">
        <f t="shared" si="17"/>
        <v>0</v>
      </c>
      <c r="O61" s="44">
        <f t="shared" si="17"/>
        <v>0</v>
      </c>
      <c r="P61" s="36">
        <f t="shared" si="15"/>
        <v>254.8</v>
      </c>
      <c r="R61" s="43">
        <f>R9+R38</f>
        <v>244</v>
      </c>
      <c r="S61" s="43">
        <f>S9+S38</f>
        <v>244</v>
      </c>
      <c r="T61" s="43">
        <f>T9+T38</f>
        <v>0</v>
      </c>
      <c r="U61" s="43"/>
      <c r="V61" s="67"/>
    </row>
    <row r="62" spans="1:22" ht="30" customHeight="1" thickBot="1">
      <c r="B62" s="14" t="s">
        <v>4</v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59">
        <f>P9+P38</f>
        <v>254.79999999999998</v>
      </c>
    </row>
    <row r="63" spans="1:22" ht="18" customHeight="1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/>
    </row>
    <row r="64" spans="1:22" ht="15.75">
      <c r="B64" s="11" t="s">
        <v>8</v>
      </c>
      <c r="C64" s="12" t="s">
        <v>13</v>
      </c>
      <c r="D64" s="12"/>
      <c r="J64" s="1"/>
      <c r="K64" s="1"/>
      <c r="L64" s="1"/>
      <c r="M64" s="1"/>
      <c r="N64" s="1"/>
      <c r="O64" s="1"/>
      <c r="P64" s="1"/>
    </row>
    <row r="65" spans="2:16" ht="15.75">
      <c r="B65" s="11" t="s">
        <v>10</v>
      </c>
      <c r="C65" s="12" t="s">
        <v>14</v>
      </c>
      <c r="D65" s="1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5.75">
      <c r="B66" s="11" t="s">
        <v>24</v>
      </c>
      <c r="C66" s="12" t="s">
        <v>26</v>
      </c>
      <c r="D66" s="1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5.75">
      <c r="B67" s="11" t="s">
        <v>25</v>
      </c>
      <c r="C67" s="12" t="s">
        <v>27</v>
      </c>
      <c r="D67" s="1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5.75">
      <c r="B68" s="11" t="s">
        <v>7</v>
      </c>
      <c r="C68" s="12" t="s">
        <v>15</v>
      </c>
      <c r="D68" s="12"/>
    </row>
    <row r="69" spans="2:16" ht="15.75">
      <c r="B69" s="11" t="s">
        <v>6</v>
      </c>
      <c r="C69" s="12" t="s">
        <v>28</v>
      </c>
      <c r="D69" s="12"/>
    </row>
    <row r="70" spans="2:16" ht="15.75">
      <c r="B70" s="11" t="s">
        <v>9</v>
      </c>
      <c r="C70" s="12" t="s">
        <v>16</v>
      </c>
      <c r="D70" s="12"/>
    </row>
    <row r="72" spans="2:16" ht="18">
      <c r="B72" s="50" t="s">
        <v>31</v>
      </c>
    </row>
  </sheetData>
  <mergeCells count="3">
    <mergeCell ref="B2:P2"/>
    <mergeCell ref="C7:P7"/>
    <mergeCell ref="C62:O62"/>
  </mergeCells>
  <phoneticPr fontId="0" type="noConversion"/>
  <pageMargins left="0.31496062992125984" right="0.31496062992125984" top="0.55118110236220474" bottom="0.35433070866141736" header="0" footer="0"/>
  <pageSetup paperSize="9" scale="53" orientation="portrait" r:id="rId1"/>
  <headerFooter alignWithMargins="0"/>
  <colBreaks count="1" manualBreakCount="1">
    <brk id="21" min="3" max="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2:V72"/>
  <sheetViews>
    <sheetView topLeftCell="A4" zoomScale="80" zoomScaleNormal="80" workbookViewId="0">
      <pane xSplit="2" ySplit="5" topLeftCell="C21" activePane="bottomRight" state="frozen"/>
      <selection activeCell="A4" sqref="A4"/>
      <selection pane="topRight" activeCell="C4" sqref="C4"/>
      <selection pane="bottomLeft" activeCell="A10" sqref="A10"/>
      <selection pane="bottomRight" activeCell="C40" sqref="C40:E44"/>
    </sheetView>
  </sheetViews>
  <sheetFormatPr defaultColWidth="8.85546875" defaultRowHeight="12.75"/>
  <cols>
    <col min="1" max="1" width="4.140625" style="2" customWidth="1"/>
    <col min="2" max="2" width="42.7109375" style="2" customWidth="1"/>
    <col min="3" max="4" width="7.28515625" style="2" customWidth="1"/>
    <col min="5" max="5" width="5.85546875" style="2" customWidth="1"/>
    <col min="6" max="6" width="5.5703125" style="2" customWidth="1"/>
    <col min="7" max="7" width="9" style="2" customWidth="1"/>
    <col min="8" max="9" width="5.7109375" style="2" customWidth="1"/>
    <col min="10" max="10" width="5.85546875" style="2" customWidth="1"/>
    <col min="11" max="11" width="5.28515625" style="2" customWidth="1"/>
    <col min="12" max="14" width="5.5703125" style="2" customWidth="1"/>
    <col min="15" max="15" width="5.28515625" style="2" customWidth="1"/>
    <col min="16" max="16" width="6.7109375" style="2" customWidth="1"/>
    <col min="17" max="17" width="2.140625" style="2" customWidth="1"/>
    <col min="18" max="18" width="7.85546875" style="2" customWidth="1"/>
    <col min="19" max="19" width="8.85546875" style="2" customWidth="1"/>
    <col min="20" max="20" width="7.7109375" style="2" customWidth="1"/>
    <col min="21" max="21" width="4.5703125" style="2" customWidth="1"/>
    <col min="22" max="22" width="37.140625" style="2" customWidth="1"/>
    <col min="23" max="16384" width="8.85546875" style="2"/>
  </cols>
  <sheetData>
    <row r="2" spans="1:22" ht="15.75">
      <c r="B2" s="89" t="s">
        <v>29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22" ht="9.75" customHeight="1"/>
    <row r="4" spans="1:22" s="12" customFormat="1" ht="18">
      <c r="A4" s="51" t="s">
        <v>5</v>
      </c>
      <c r="B4" s="23"/>
      <c r="C4" s="23"/>
      <c r="D4" s="23"/>
      <c r="E4" s="23"/>
      <c r="G4" s="23"/>
      <c r="H4" s="23"/>
      <c r="I4" s="23"/>
      <c r="L4" s="23"/>
      <c r="M4" s="23"/>
      <c r="N4" s="23"/>
      <c r="O4" s="23"/>
      <c r="P4" s="23"/>
      <c r="V4" s="80" t="s">
        <v>45</v>
      </c>
    </row>
    <row r="5" spans="1:22" s="25" customFormat="1" ht="18">
      <c r="C5" s="52" t="s">
        <v>0</v>
      </c>
      <c r="D5" s="52"/>
      <c r="E5" s="53" t="s">
        <v>38</v>
      </c>
      <c r="F5" s="54"/>
      <c r="G5" s="55" t="s">
        <v>83</v>
      </c>
      <c r="H5" s="56"/>
      <c r="I5" s="56"/>
      <c r="L5" s="9"/>
      <c r="N5" s="9"/>
      <c r="O5" s="9"/>
      <c r="P5" s="9"/>
    </row>
    <row r="6" spans="1:22" s="1" customFormat="1" ht="8.25" customHeight="1">
      <c r="B6" s="3"/>
      <c r="C6" s="3"/>
      <c r="D6" s="3"/>
      <c r="E6" s="3"/>
      <c r="F6" s="3"/>
      <c r="G6" s="4"/>
      <c r="H6" s="5"/>
      <c r="I6" s="5"/>
      <c r="J6" s="4"/>
      <c r="K6" s="3"/>
      <c r="L6" s="3"/>
      <c r="M6" s="3"/>
      <c r="N6" s="3"/>
      <c r="O6" s="3"/>
      <c r="P6" s="3"/>
    </row>
    <row r="7" spans="1:22" ht="24" customHeight="1">
      <c r="B7" s="45" t="s">
        <v>17</v>
      </c>
      <c r="C7" s="91" t="s">
        <v>90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R7" s="75" t="s">
        <v>87</v>
      </c>
    </row>
    <row r="8" spans="1:22" s="1" customFormat="1" ht="63.75" customHeight="1" thickBot="1">
      <c r="B8" s="19" t="s">
        <v>18</v>
      </c>
      <c r="C8" s="20" t="s">
        <v>12</v>
      </c>
      <c r="D8" s="20" t="s">
        <v>77</v>
      </c>
      <c r="E8" s="21" t="s">
        <v>61</v>
      </c>
      <c r="F8" s="21" t="s">
        <v>8</v>
      </c>
      <c r="G8" s="21" t="s">
        <v>74</v>
      </c>
      <c r="H8" s="21" t="s">
        <v>19</v>
      </c>
      <c r="I8" s="21" t="s">
        <v>75</v>
      </c>
      <c r="J8" s="20" t="s">
        <v>47</v>
      </c>
      <c r="K8" s="21" t="s">
        <v>62</v>
      </c>
      <c r="L8" s="21" t="s">
        <v>66</v>
      </c>
      <c r="M8" s="21" t="s">
        <v>63</v>
      </c>
      <c r="N8" s="21" t="s">
        <v>64</v>
      </c>
      <c r="O8" s="21" t="s">
        <v>11</v>
      </c>
      <c r="P8" s="57" t="s">
        <v>40</v>
      </c>
      <c r="R8" s="20" t="s">
        <v>78</v>
      </c>
      <c r="S8" s="76" t="s">
        <v>32</v>
      </c>
      <c r="T8" s="20" t="s">
        <v>30</v>
      </c>
      <c r="U8" s="79" t="s">
        <v>44</v>
      </c>
      <c r="V8" s="19" t="s">
        <v>34</v>
      </c>
    </row>
    <row r="9" spans="1:22" s="1" customFormat="1" ht="18.75" customHeight="1" thickBot="1">
      <c r="B9" s="42" t="s">
        <v>20</v>
      </c>
      <c r="C9" s="39">
        <f>C10+C27</f>
        <v>0</v>
      </c>
      <c r="D9" s="39">
        <f>D10+D27</f>
        <v>0</v>
      </c>
      <c r="E9" s="39">
        <f t="shared" ref="E9:P9" si="0">E10+E27</f>
        <v>160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40">
        <f t="shared" si="0"/>
        <v>0</v>
      </c>
      <c r="P9" s="41">
        <f t="shared" si="0"/>
        <v>160</v>
      </c>
      <c r="R9" s="39">
        <f>R10+R27</f>
        <v>160</v>
      </c>
      <c r="S9" s="39">
        <f>S10+S27</f>
        <v>160</v>
      </c>
      <c r="T9" s="39">
        <f>T10+T27</f>
        <v>0</v>
      </c>
      <c r="U9" s="39"/>
      <c r="V9" s="6"/>
    </row>
    <row r="10" spans="1:22" s="1" customFormat="1" ht="15.75" customHeight="1" thickBot="1">
      <c r="B10" s="46" t="s">
        <v>22</v>
      </c>
      <c r="C10" s="34">
        <f>SUM(C11:C26)</f>
        <v>0</v>
      </c>
      <c r="D10" s="34">
        <f>SUM(D11:D26)</f>
        <v>0</v>
      </c>
      <c r="E10" s="34">
        <f t="shared" ref="E10:O10" si="1">SUM(E11:E26)</f>
        <v>160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 t="shared" si="1"/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5">
        <f t="shared" si="1"/>
        <v>0</v>
      </c>
      <c r="P10" s="38">
        <f>SUM(P11:P26)</f>
        <v>160</v>
      </c>
      <c r="R10" s="34">
        <f>SUM(R11:R26)</f>
        <v>160</v>
      </c>
      <c r="S10" s="34">
        <f>SUM(S11:S26)</f>
        <v>160</v>
      </c>
      <c r="T10" s="34">
        <f>SUM(T11:T26)</f>
        <v>0</v>
      </c>
      <c r="U10" s="34"/>
      <c r="V10" s="6"/>
    </row>
    <row r="11" spans="1:22" ht="20.100000000000001" customHeight="1">
      <c r="A11" s="2">
        <v>1</v>
      </c>
      <c r="B11" s="16" t="s">
        <v>91</v>
      </c>
      <c r="C11" s="15"/>
      <c r="D11" s="15"/>
      <c r="E11" s="15">
        <v>14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37">
        <f>SUM(C11:O11)</f>
        <v>14</v>
      </c>
      <c r="R11" s="66">
        <f>C11+E11+D11</f>
        <v>14</v>
      </c>
      <c r="S11" s="66">
        <v>14</v>
      </c>
      <c r="T11" s="66">
        <f>R11-S11</f>
        <v>0</v>
      </c>
      <c r="U11" s="66"/>
      <c r="V11" s="66"/>
    </row>
    <row r="12" spans="1:22" ht="20.100000000000001" customHeight="1">
      <c r="A12" s="2">
        <v>2</v>
      </c>
      <c r="B12" s="16" t="s">
        <v>92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33">
        <f t="shared" ref="P12:P26" si="2">SUM(C12:O12)</f>
        <v>0</v>
      </c>
      <c r="R12" s="66">
        <f t="shared" ref="R12:R37" si="3">C12+E12+D12</f>
        <v>0</v>
      </c>
      <c r="S12" s="66">
        <v>0</v>
      </c>
      <c r="T12" s="66">
        <f t="shared" ref="T12:T60" si="4">R12-S12</f>
        <v>0</v>
      </c>
      <c r="U12" s="66"/>
      <c r="V12" s="66"/>
    </row>
    <row r="13" spans="1:22" ht="20.100000000000001" customHeight="1">
      <c r="A13" s="2">
        <v>3</v>
      </c>
      <c r="B13" s="16" t="s">
        <v>93</v>
      </c>
      <c r="C13" s="15"/>
      <c r="D13" s="15"/>
      <c r="E13" s="15">
        <v>8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33">
        <f t="shared" si="2"/>
        <v>8</v>
      </c>
      <c r="R13" s="66">
        <f t="shared" si="3"/>
        <v>8</v>
      </c>
      <c r="S13" s="66">
        <v>8</v>
      </c>
      <c r="T13" s="66">
        <f t="shared" si="4"/>
        <v>0</v>
      </c>
      <c r="U13" s="66"/>
      <c r="V13" s="66"/>
    </row>
    <row r="14" spans="1:22" ht="20.100000000000001" customHeight="1">
      <c r="A14" s="2">
        <v>4</v>
      </c>
      <c r="B14" s="16" t="s">
        <v>94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33">
        <f t="shared" si="2"/>
        <v>0</v>
      </c>
      <c r="R14" s="66">
        <f t="shared" si="3"/>
        <v>0</v>
      </c>
      <c r="S14" s="66">
        <v>0</v>
      </c>
      <c r="T14" s="66">
        <f t="shared" si="4"/>
        <v>0</v>
      </c>
      <c r="U14" s="66"/>
      <c r="V14" s="66"/>
    </row>
    <row r="15" spans="1:22" ht="20.100000000000001" customHeight="1">
      <c r="A15" s="2">
        <v>5</v>
      </c>
      <c r="B15" s="16" t="s">
        <v>95</v>
      </c>
      <c r="C15" s="15"/>
      <c r="D15" s="15"/>
      <c r="E15" s="15">
        <v>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33">
        <f t="shared" ref="P15:P20" si="5">SUM(C15:O15)</f>
        <v>6</v>
      </c>
      <c r="R15" s="66">
        <f t="shared" ref="R15:R20" si="6">C15+E15+D15</f>
        <v>6</v>
      </c>
      <c r="S15" s="66">
        <v>6</v>
      </c>
      <c r="T15" s="66">
        <f t="shared" ref="T15:T20" si="7">R15-S15</f>
        <v>0</v>
      </c>
      <c r="U15" s="66"/>
      <c r="V15" s="66"/>
    </row>
    <row r="16" spans="1:22" ht="20.100000000000001" customHeight="1">
      <c r="A16" s="2">
        <v>6</v>
      </c>
      <c r="B16" s="16" t="s">
        <v>96</v>
      </c>
      <c r="C16" s="15"/>
      <c r="D16" s="15"/>
      <c r="E16" s="15">
        <v>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33">
        <f t="shared" si="5"/>
        <v>8</v>
      </c>
      <c r="R16" s="66">
        <f t="shared" si="6"/>
        <v>8</v>
      </c>
      <c r="S16" s="66">
        <v>8</v>
      </c>
      <c r="T16" s="66">
        <f t="shared" si="7"/>
        <v>0</v>
      </c>
      <c r="U16" s="66"/>
      <c r="V16" s="66"/>
    </row>
    <row r="17" spans="1:22" ht="20.100000000000001" customHeight="1">
      <c r="A17" s="2">
        <v>7</v>
      </c>
      <c r="B17" s="16" t="s">
        <v>97</v>
      </c>
      <c r="C17" s="15"/>
      <c r="D17" s="15"/>
      <c r="E17" s="15">
        <v>4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33">
        <f t="shared" si="5"/>
        <v>4</v>
      </c>
      <c r="R17" s="66">
        <f t="shared" si="6"/>
        <v>4</v>
      </c>
      <c r="S17" s="66">
        <v>4</v>
      </c>
      <c r="T17" s="66">
        <f t="shared" si="7"/>
        <v>0</v>
      </c>
      <c r="U17" s="66"/>
      <c r="V17" s="66"/>
    </row>
    <row r="18" spans="1:22" ht="20.100000000000001" customHeight="1">
      <c r="A18" s="2">
        <v>8</v>
      </c>
      <c r="B18" s="16" t="s">
        <v>98</v>
      </c>
      <c r="C18" s="15"/>
      <c r="D18" s="15"/>
      <c r="E18" s="15">
        <v>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33">
        <f t="shared" si="5"/>
        <v>6</v>
      </c>
      <c r="R18" s="66">
        <f t="shared" si="6"/>
        <v>6</v>
      </c>
      <c r="S18" s="66">
        <v>6</v>
      </c>
      <c r="T18" s="66">
        <f t="shared" si="7"/>
        <v>0</v>
      </c>
      <c r="U18" s="66"/>
      <c r="V18" s="66"/>
    </row>
    <row r="19" spans="1:22" ht="20.100000000000001" customHeight="1">
      <c r="A19" s="2">
        <v>9</v>
      </c>
      <c r="B19" s="16">
        <v>152</v>
      </c>
      <c r="C19" s="15"/>
      <c r="D19" s="15"/>
      <c r="E19" s="15">
        <v>12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33">
        <f t="shared" si="5"/>
        <v>12</v>
      </c>
      <c r="R19" s="66">
        <f t="shared" si="6"/>
        <v>12</v>
      </c>
      <c r="S19" s="66">
        <v>12</v>
      </c>
      <c r="T19" s="66">
        <f t="shared" si="7"/>
        <v>0</v>
      </c>
      <c r="U19" s="66"/>
      <c r="V19" s="66"/>
    </row>
    <row r="20" spans="1:22" ht="20.100000000000001" customHeight="1">
      <c r="A20" s="2">
        <v>10</v>
      </c>
      <c r="B20" s="16" t="s">
        <v>99</v>
      </c>
      <c r="C20" s="15"/>
      <c r="D20" s="15"/>
      <c r="E20" s="15">
        <v>24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33">
        <f t="shared" si="5"/>
        <v>24</v>
      </c>
      <c r="R20" s="66">
        <f t="shared" si="6"/>
        <v>24</v>
      </c>
      <c r="S20" s="66">
        <v>24</v>
      </c>
      <c r="T20" s="66">
        <f t="shared" si="7"/>
        <v>0</v>
      </c>
      <c r="U20" s="66"/>
      <c r="V20" s="66"/>
    </row>
    <row r="21" spans="1:22" ht="20.100000000000001" customHeight="1">
      <c r="A21" s="2">
        <v>11</v>
      </c>
      <c r="B21" s="16" t="s">
        <v>100</v>
      </c>
      <c r="C21" s="15"/>
      <c r="D21" s="15"/>
      <c r="E21" s="15">
        <v>18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33">
        <f t="shared" si="2"/>
        <v>18</v>
      </c>
      <c r="R21" s="66">
        <f t="shared" si="3"/>
        <v>18</v>
      </c>
      <c r="S21" s="66">
        <v>18</v>
      </c>
      <c r="T21" s="66">
        <f t="shared" si="4"/>
        <v>0</v>
      </c>
      <c r="U21" s="66"/>
      <c r="V21" s="66"/>
    </row>
    <row r="22" spans="1:22" ht="20.100000000000001" customHeight="1">
      <c r="A22" s="2">
        <v>12</v>
      </c>
      <c r="B22" s="16" t="s">
        <v>101</v>
      </c>
      <c r="C22" s="15"/>
      <c r="D22" s="15"/>
      <c r="E22" s="15">
        <v>8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33">
        <f t="shared" si="2"/>
        <v>8</v>
      </c>
      <c r="R22" s="66">
        <f t="shared" si="3"/>
        <v>8</v>
      </c>
      <c r="S22" s="66">
        <v>8</v>
      </c>
      <c r="T22" s="66">
        <f t="shared" si="4"/>
        <v>0</v>
      </c>
      <c r="U22" s="66"/>
      <c r="V22" s="66"/>
    </row>
    <row r="23" spans="1:22" ht="20.100000000000001" customHeight="1">
      <c r="A23" s="2">
        <v>13</v>
      </c>
      <c r="B23" s="16" t="s">
        <v>102</v>
      </c>
      <c r="C23" s="15"/>
      <c r="D23" s="15"/>
      <c r="E23" s="15">
        <v>14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33">
        <f t="shared" si="2"/>
        <v>14</v>
      </c>
      <c r="R23" s="66">
        <f t="shared" si="3"/>
        <v>14</v>
      </c>
      <c r="S23" s="66">
        <v>14</v>
      </c>
      <c r="T23" s="66">
        <f t="shared" si="4"/>
        <v>0</v>
      </c>
      <c r="U23" s="66"/>
      <c r="V23" s="66"/>
    </row>
    <row r="24" spans="1:22" ht="20.100000000000001" customHeight="1">
      <c r="A24" s="2">
        <v>14</v>
      </c>
      <c r="B24" s="16" t="s">
        <v>103</v>
      </c>
      <c r="C24" s="15"/>
      <c r="D24" s="15"/>
      <c r="E24" s="15">
        <v>22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33">
        <f t="shared" si="2"/>
        <v>22</v>
      </c>
      <c r="R24" s="66">
        <f t="shared" si="3"/>
        <v>22</v>
      </c>
      <c r="S24" s="66">
        <v>22</v>
      </c>
      <c r="T24" s="66">
        <f t="shared" si="4"/>
        <v>0</v>
      </c>
      <c r="U24" s="66"/>
      <c r="V24" s="66"/>
    </row>
    <row r="25" spans="1:22" ht="20.100000000000001" customHeight="1">
      <c r="A25" s="2">
        <v>15</v>
      </c>
      <c r="B25" s="16" t="s">
        <v>104</v>
      </c>
      <c r="C25" s="15"/>
      <c r="D25" s="15"/>
      <c r="E25" s="15">
        <v>8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33">
        <f t="shared" si="2"/>
        <v>8</v>
      </c>
      <c r="R25" s="66">
        <f t="shared" si="3"/>
        <v>8</v>
      </c>
      <c r="S25" s="66">
        <v>8</v>
      </c>
      <c r="T25" s="66">
        <f t="shared" si="4"/>
        <v>0</v>
      </c>
      <c r="U25" s="66"/>
      <c r="V25" s="66"/>
    </row>
    <row r="26" spans="1:22" ht="20.100000000000001" customHeight="1" thickBot="1">
      <c r="A26" s="2">
        <v>16</v>
      </c>
      <c r="B26" s="16" t="s">
        <v>105</v>
      </c>
      <c r="C26" s="15"/>
      <c r="D26" s="15"/>
      <c r="E26" s="15">
        <v>8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36">
        <f t="shared" si="2"/>
        <v>8</v>
      </c>
      <c r="R26" s="66">
        <f t="shared" si="3"/>
        <v>8</v>
      </c>
      <c r="S26" s="66">
        <v>8</v>
      </c>
      <c r="T26" s="66">
        <f t="shared" si="4"/>
        <v>0</v>
      </c>
      <c r="U26" s="66"/>
      <c r="V26" s="66"/>
    </row>
    <row r="27" spans="1:22" ht="18" customHeight="1" thickBot="1">
      <c r="B27" s="46" t="s">
        <v>23</v>
      </c>
      <c r="C27" s="34">
        <f>SUM(C28:C37)</f>
        <v>0</v>
      </c>
      <c r="D27" s="34">
        <f>SUM(D28:D37)</f>
        <v>0</v>
      </c>
      <c r="E27" s="34">
        <f t="shared" ref="E27:T27" si="8">SUM(E28:E37)</f>
        <v>0</v>
      </c>
      <c r="F27" s="34">
        <f t="shared" si="8"/>
        <v>0</v>
      </c>
      <c r="G27" s="34">
        <f t="shared" si="8"/>
        <v>0</v>
      </c>
      <c r="H27" s="34">
        <f t="shared" si="8"/>
        <v>0</v>
      </c>
      <c r="I27" s="34">
        <f t="shared" si="8"/>
        <v>0</v>
      </c>
      <c r="J27" s="34">
        <f t="shared" si="8"/>
        <v>0</v>
      </c>
      <c r="K27" s="34">
        <f t="shared" si="8"/>
        <v>0</v>
      </c>
      <c r="L27" s="34">
        <f t="shared" si="8"/>
        <v>0</v>
      </c>
      <c r="M27" s="34">
        <f t="shared" si="8"/>
        <v>0</v>
      </c>
      <c r="N27" s="34">
        <f t="shared" si="8"/>
        <v>0</v>
      </c>
      <c r="O27" s="35">
        <f t="shared" si="8"/>
        <v>0</v>
      </c>
      <c r="P27" s="38">
        <f>SUM(P28:P37)</f>
        <v>0</v>
      </c>
      <c r="R27" s="34">
        <f>SUM(R28:R37)</f>
        <v>0</v>
      </c>
      <c r="S27" s="34">
        <f t="shared" si="8"/>
        <v>0</v>
      </c>
      <c r="T27" s="34">
        <f t="shared" si="8"/>
        <v>0</v>
      </c>
      <c r="U27" s="34"/>
      <c r="V27" s="67"/>
    </row>
    <row r="28" spans="1:22" ht="20.100000000000001" customHeight="1">
      <c r="A28" s="2">
        <v>1</v>
      </c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37">
        <f t="shared" ref="P28:P37" si="9">SUM(C28:O28)</f>
        <v>0</v>
      </c>
      <c r="R28" s="66">
        <f t="shared" si="3"/>
        <v>0</v>
      </c>
      <c r="S28" s="66"/>
      <c r="T28" s="66">
        <f t="shared" si="4"/>
        <v>0</v>
      </c>
      <c r="U28" s="66"/>
      <c r="V28" s="66"/>
    </row>
    <row r="29" spans="1:22" ht="20.100000000000001" customHeight="1">
      <c r="A29" s="2">
        <v>2</v>
      </c>
      <c r="B29" s="16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33">
        <f t="shared" si="9"/>
        <v>0</v>
      </c>
      <c r="R29" s="66">
        <f t="shared" si="3"/>
        <v>0</v>
      </c>
      <c r="S29" s="66"/>
      <c r="T29" s="66">
        <f t="shared" si="4"/>
        <v>0</v>
      </c>
      <c r="U29" s="66"/>
      <c r="V29" s="66"/>
    </row>
    <row r="30" spans="1:22" ht="20.100000000000001" customHeight="1">
      <c r="A30" s="2">
        <v>3</v>
      </c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3">
        <f t="shared" si="9"/>
        <v>0</v>
      </c>
      <c r="R30" s="66">
        <f t="shared" si="3"/>
        <v>0</v>
      </c>
      <c r="S30" s="66"/>
      <c r="T30" s="66">
        <f t="shared" si="4"/>
        <v>0</v>
      </c>
      <c r="U30" s="66"/>
      <c r="V30" s="66"/>
    </row>
    <row r="31" spans="1:22" ht="20.100000000000001" customHeight="1">
      <c r="A31" s="2">
        <v>4</v>
      </c>
      <c r="B31" s="1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33">
        <f t="shared" si="9"/>
        <v>0</v>
      </c>
      <c r="R31" s="66">
        <f t="shared" si="3"/>
        <v>0</v>
      </c>
      <c r="S31" s="66"/>
      <c r="T31" s="66">
        <f t="shared" si="4"/>
        <v>0</v>
      </c>
      <c r="U31" s="66"/>
      <c r="V31" s="66"/>
    </row>
    <row r="32" spans="1:22" ht="20.100000000000001" customHeight="1">
      <c r="A32" s="2">
        <v>5</v>
      </c>
      <c r="B32" s="1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33">
        <f t="shared" si="9"/>
        <v>0</v>
      </c>
      <c r="R32" s="66">
        <f t="shared" si="3"/>
        <v>0</v>
      </c>
      <c r="S32" s="66"/>
      <c r="T32" s="66">
        <f t="shared" si="4"/>
        <v>0</v>
      </c>
      <c r="U32" s="66"/>
      <c r="V32" s="66"/>
    </row>
    <row r="33" spans="1:22" ht="20.100000000000001" customHeight="1">
      <c r="A33" s="2">
        <v>6</v>
      </c>
      <c r="B33" s="16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33">
        <f t="shared" si="9"/>
        <v>0</v>
      </c>
      <c r="R33" s="66">
        <f t="shared" si="3"/>
        <v>0</v>
      </c>
      <c r="S33" s="66"/>
      <c r="T33" s="66">
        <f t="shared" si="4"/>
        <v>0</v>
      </c>
      <c r="U33" s="66"/>
      <c r="V33" s="66"/>
    </row>
    <row r="34" spans="1:22" ht="20.100000000000001" customHeight="1">
      <c r="A34" s="2">
        <v>7</v>
      </c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33">
        <f t="shared" si="9"/>
        <v>0</v>
      </c>
      <c r="R34" s="66">
        <f t="shared" si="3"/>
        <v>0</v>
      </c>
      <c r="S34" s="66"/>
      <c r="T34" s="66">
        <f t="shared" si="4"/>
        <v>0</v>
      </c>
      <c r="U34" s="66"/>
      <c r="V34" s="66"/>
    </row>
    <row r="35" spans="1:22" ht="20.100000000000001" customHeight="1">
      <c r="A35" s="2">
        <v>8</v>
      </c>
      <c r="B35" s="1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33">
        <f t="shared" si="9"/>
        <v>0</v>
      </c>
      <c r="R35" s="66">
        <f t="shared" si="3"/>
        <v>0</v>
      </c>
      <c r="S35" s="66"/>
      <c r="T35" s="66">
        <f t="shared" si="4"/>
        <v>0</v>
      </c>
      <c r="U35" s="66"/>
      <c r="V35" s="66"/>
    </row>
    <row r="36" spans="1:22" ht="20.100000000000001" customHeight="1">
      <c r="A36" s="2">
        <v>9</v>
      </c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33">
        <f t="shared" si="9"/>
        <v>0</v>
      </c>
      <c r="R36" s="66">
        <f t="shared" si="3"/>
        <v>0</v>
      </c>
      <c r="S36" s="66"/>
      <c r="T36" s="66">
        <f t="shared" si="4"/>
        <v>0</v>
      </c>
      <c r="U36" s="66"/>
      <c r="V36" s="66"/>
    </row>
    <row r="37" spans="1:22" ht="20.100000000000001" customHeight="1" thickBot="1">
      <c r="A37" s="2">
        <v>10</v>
      </c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36">
        <f t="shared" si="9"/>
        <v>0</v>
      </c>
      <c r="R37" s="66">
        <f t="shared" si="3"/>
        <v>0</v>
      </c>
      <c r="S37" s="66"/>
      <c r="T37" s="66">
        <f t="shared" si="4"/>
        <v>0</v>
      </c>
      <c r="U37" s="66"/>
      <c r="V37" s="66"/>
    </row>
    <row r="38" spans="1:22" ht="18" customHeight="1" thickBot="1">
      <c r="B38" s="30" t="s">
        <v>21</v>
      </c>
      <c r="C38" s="39">
        <f>C39+C50</f>
        <v>0</v>
      </c>
      <c r="D38" s="39">
        <f>D39+D50</f>
        <v>0</v>
      </c>
      <c r="E38" s="39">
        <f t="shared" ref="E38:O38" si="10">E39+E50</f>
        <v>26</v>
      </c>
      <c r="F38" s="39">
        <f t="shared" si="10"/>
        <v>0</v>
      </c>
      <c r="G38" s="39">
        <f t="shared" si="10"/>
        <v>0</v>
      </c>
      <c r="H38" s="39">
        <f t="shared" si="10"/>
        <v>0</v>
      </c>
      <c r="I38" s="39">
        <f t="shared" si="10"/>
        <v>0</v>
      </c>
      <c r="J38" s="39">
        <f t="shared" si="10"/>
        <v>0</v>
      </c>
      <c r="K38" s="39">
        <f t="shared" si="10"/>
        <v>0</v>
      </c>
      <c r="L38" s="39">
        <f t="shared" si="10"/>
        <v>0</v>
      </c>
      <c r="M38" s="39">
        <f t="shared" si="10"/>
        <v>0</v>
      </c>
      <c r="N38" s="39">
        <f t="shared" si="10"/>
        <v>0</v>
      </c>
      <c r="O38" s="40">
        <f t="shared" si="10"/>
        <v>0</v>
      </c>
      <c r="P38" s="41">
        <f>P39+P50</f>
        <v>26</v>
      </c>
      <c r="R38" s="39">
        <f>R39+R50</f>
        <v>26</v>
      </c>
      <c r="S38" s="39">
        <f>S39+S50</f>
        <v>26</v>
      </c>
      <c r="T38" s="39">
        <f>T39+T50</f>
        <v>0</v>
      </c>
      <c r="U38" s="39"/>
      <c r="V38" s="67"/>
    </row>
    <row r="39" spans="1:22" ht="18" customHeight="1" thickBot="1">
      <c r="B39" s="46" t="s">
        <v>22</v>
      </c>
      <c r="C39" s="34">
        <f>SUM(C40:C49)</f>
        <v>0</v>
      </c>
      <c r="D39" s="34">
        <f>SUM(D40:D49)</f>
        <v>0</v>
      </c>
      <c r="E39" s="34">
        <f t="shared" ref="E39:P39" si="11">SUM(E40:E49)</f>
        <v>26</v>
      </c>
      <c r="F39" s="34">
        <f t="shared" si="11"/>
        <v>0</v>
      </c>
      <c r="G39" s="34">
        <f t="shared" si="11"/>
        <v>0</v>
      </c>
      <c r="H39" s="34">
        <f t="shared" si="11"/>
        <v>0</v>
      </c>
      <c r="I39" s="34">
        <f t="shared" si="11"/>
        <v>0</v>
      </c>
      <c r="J39" s="34">
        <f t="shared" si="11"/>
        <v>0</v>
      </c>
      <c r="K39" s="34">
        <f t="shared" si="11"/>
        <v>0</v>
      </c>
      <c r="L39" s="34">
        <f t="shared" si="11"/>
        <v>0</v>
      </c>
      <c r="M39" s="34">
        <f t="shared" si="11"/>
        <v>0</v>
      </c>
      <c r="N39" s="34">
        <f t="shared" si="11"/>
        <v>0</v>
      </c>
      <c r="O39" s="35">
        <f t="shared" si="11"/>
        <v>0</v>
      </c>
      <c r="P39" s="38">
        <f t="shared" si="11"/>
        <v>26</v>
      </c>
      <c r="R39" s="34">
        <f>SUM(R40:R49)</f>
        <v>26</v>
      </c>
      <c r="S39" s="34">
        <f>SUM(S40:S49)</f>
        <v>26</v>
      </c>
      <c r="T39" s="34">
        <f>SUM(T40:T49)</f>
        <v>0</v>
      </c>
      <c r="U39" s="34"/>
      <c r="V39" s="67"/>
    </row>
    <row r="40" spans="1:22" ht="20.100000000000001" customHeight="1">
      <c r="A40" s="2">
        <v>1</v>
      </c>
      <c r="B40" s="16" t="s">
        <v>106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37">
        <f t="shared" ref="P40:P49" si="12">SUM(C40:O40)</f>
        <v>0</v>
      </c>
      <c r="R40" s="66">
        <f t="shared" ref="R40:R49" si="13">C40+E40+D40</f>
        <v>0</v>
      </c>
      <c r="S40" s="66">
        <v>0</v>
      </c>
      <c r="T40" s="66">
        <f t="shared" si="4"/>
        <v>0</v>
      </c>
      <c r="U40" s="66"/>
      <c r="V40" s="66"/>
    </row>
    <row r="41" spans="1:22" ht="20.100000000000001" customHeight="1">
      <c r="A41" s="2">
        <v>2</v>
      </c>
      <c r="B41" s="16" t="s">
        <v>107</v>
      </c>
      <c r="C41" s="15"/>
      <c r="D41" s="15"/>
      <c r="E41" s="15">
        <v>14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33">
        <f t="shared" si="12"/>
        <v>14</v>
      </c>
      <c r="R41" s="66">
        <f t="shared" si="13"/>
        <v>14</v>
      </c>
      <c r="S41" s="66">
        <v>14</v>
      </c>
      <c r="T41" s="66">
        <f t="shared" si="4"/>
        <v>0</v>
      </c>
      <c r="U41" s="66"/>
      <c r="V41" s="66"/>
    </row>
    <row r="42" spans="1:22" ht="20.100000000000001" customHeight="1">
      <c r="A42" s="2">
        <v>3</v>
      </c>
      <c r="B42" s="16" t="s">
        <v>108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33">
        <f t="shared" si="12"/>
        <v>0</v>
      </c>
      <c r="R42" s="66">
        <f t="shared" si="13"/>
        <v>0</v>
      </c>
      <c r="S42" s="66">
        <v>0</v>
      </c>
      <c r="T42" s="66">
        <f t="shared" si="4"/>
        <v>0</v>
      </c>
      <c r="U42" s="66"/>
      <c r="V42" s="66"/>
    </row>
    <row r="43" spans="1:22" ht="20.100000000000001" customHeight="1">
      <c r="A43" s="2">
        <v>4</v>
      </c>
      <c r="B43" s="16" t="s">
        <v>109</v>
      </c>
      <c r="C43" s="15"/>
      <c r="D43" s="15"/>
      <c r="E43" s="15">
        <v>8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33">
        <f t="shared" si="12"/>
        <v>8</v>
      </c>
      <c r="R43" s="66">
        <f t="shared" si="13"/>
        <v>8</v>
      </c>
      <c r="S43" s="66">
        <v>8</v>
      </c>
      <c r="T43" s="66">
        <f t="shared" si="4"/>
        <v>0</v>
      </c>
      <c r="U43" s="66"/>
      <c r="V43" s="66"/>
    </row>
    <row r="44" spans="1:22" ht="20.100000000000001" customHeight="1">
      <c r="A44" s="2">
        <v>5</v>
      </c>
      <c r="B44" s="16" t="s">
        <v>110</v>
      </c>
      <c r="C44" s="15"/>
      <c r="D44" s="15"/>
      <c r="E44" s="15">
        <v>4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33">
        <f t="shared" si="12"/>
        <v>4</v>
      </c>
      <c r="R44" s="66">
        <f t="shared" si="13"/>
        <v>4</v>
      </c>
      <c r="S44" s="66">
        <v>4</v>
      </c>
      <c r="T44" s="66">
        <f t="shared" si="4"/>
        <v>0</v>
      </c>
      <c r="U44" s="66"/>
      <c r="V44" s="66"/>
    </row>
    <row r="45" spans="1:22" ht="20.100000000000001" customHeight="1">
      <c r="A45" s="2">
        <v>6</v>
      </c>
      <c r="B45" s="16" t="s">
        <v>111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33">
        <f t="shared" si="12"/>
        <v>0</v>
      </c>
      <c r="R45" s="66">
        <f t="shared" si="13"/>
        <v>0</v>
      </c>
      <c r="S45" s="66">
        <v>0</v>
      </c>
      <c r="T45" s="66">
        <f t="shared" si="4"/>
        <v>0</v>
      </c>
      <c r="U45" s="66"/>
      <c r="V45" s="66"/>
    </row>
    <row r="46" spans="1:22" ht="20.100000000000001" customHeight="1">
      <c r="A46" s="2">
        <v>7</v>
      </c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33">
        <f t="shared" si="12"/>
        <v>0</v>
      </c>
      <c r="R46" s="66">
        <f t="shared" si="13"/>
        <v>0</v>
      </c>
      <c r="S46" s="66">
        <v>0</v>
      </c>
      <c r="T46" s="66">
        <f t="shared" si="4"/>
        <v>0</v>
      </c>
      <c r="U46" s="66"/>
      <c r="V46" s="66"/>
    </row>
    <row r="47" spans="1:22" ht="20.100000000000001" customHeight="1">
      <c r="A47" s="2">
        <v>8</v>
      </c>
      <c r="B47" s="1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33">
        <f t="shared" si="12"/>
        <v>0</v>
      </c>
      <c r="R47" s="66">
        <f t="shared" si="13"/>
        <v>0</v>
      </c>
      <c r="S47" s="66">
        <v>0</v>
      </c>
      <c r="T47" s="66">
        <f t="shared" si="4"/>
        <v>0</v>
      </c>
      <c r="U47" s="66"/>
      <c r="V47" s="66"/>
    </row>
    <row r="48" spans="1:22" ht="20.100000000000001" customHeight="1">
      <c r="A48" s="2">
        <v>9</v>
      </c>
      <c r="B48" s="1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33">
        <f t="shared" si="12"/>
        <v>0</v>
      </c>
      <c r="R48" s="66">
        <f t="shared" si="13"/>
        <v>0</v>
      </c>
      <c r="S48" s="66"/>
      <c r="T48" s="66">
        <f t="shared" si="4"/>
        <v>0</v>
      </c>
      <c r="U48" s="66"/>
      <c r="V48" s="66"/>
    </row>
    <row r="49" spans="1:22" ht="20.100000000000001" customHeight="1" thickBot="1">
      <c r="A49" s="2">
        <v>10</v>
      </c>
      <c r="B49" s="1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36">
        <f t="shared" si="12"/>
        <v>0</v>
      </c>
      <c r="R49" s="66">
        <f t="shared" si="13"/>
        <v>0</v>
      </c>
      <c r="S49" s="66"/>
      <c r="T49" s="66">
        <f t="shared" si="4"/>
        <v>0</v>
      </c>
      <c r="U49" s="66"/>
      <c r="V49" s="66"/>
    </row>
    <row r="50" spans="1:22" ht="18" customHeight="1" thickBot="1">
      <c r="B50" s="46" t="s">
        <v>23</v>
      </c>
      <c r="C50" s="34">
        <f>SUM(C51:C60)</f>
        <v>0</v>
      </c>
      <c r="D50" s="34">
        <f>SUM(D51:D60)</f>
        <v>0</v>
      </c>
      <c r="E50" s="34">
        <f t="shared" ref="E50:T50" si="14">SUM(E51:E60)</f>
        <v>0</v>
      </c>
      <c r="F50" s="34">
        <f t="shared" si="14"/>
        <v>0</v>
      </c>
      <c r="G50" s="34">
        <f t="shared" si="14"/>
        <v>0</v>
      </c>
      <c r="H50" s="34">
        <f t="shared" si="14"/>
        <v>0</v>
      </c>
      <c r="I50" s="34">
        <f t="shared" si="14"/>
        <v>0</v>
      </c>
      <c r="J50" s="34">
        <f t="shared" si="14"/>
        <v>0</v>
      </c>
      <c r="K50" s="34">
        <f t="shared" si="14"/>
        <v>0</v>
      </c>
      <c r="L50" s="34">
        <f t="shared" si="14"/>
        <v>0</v>
      </c>
      <c r="M50" s="34">
        <f t="shared" si="14"/>
        <v>0</v>
      </c>
      <c r="N50" s="34">
        <f t="shared" si="14"/>
        <v>0</v>
      </c>
      <c r="O50" s="35">
        <f t="shared" si="14"/>
        <v>0</v>
      </c>
      <c r="P50" s="38">
        <f t="shared" si="14"/>
        <v>0</v>
      </c>
      <c r="R50" s="34">
        <f t="shared" si="14"/>
        <v>0</v>
      </c>
      <c r="S50" s="34">
        <f t="shared" si="14"/>
        <v>0</v>
      </c>
      <c r="T50" s="34">
        <f t="shared" si="14"/>
        <v>0</v>
      </c>
      <c r="U50" s="34"/>
      <c r="V50" s="67"/>
    </row>
    <row r="51" spans="1:22" ht="20.100000000000001" customHeight="1">
      <c r="A51" s="2">
        <v>1</v>
      </c>
      <c r="B51" s="1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37">
        <f t="shared" ref="P51:P61" si="15">SUM(C51:O51)</f>
        <v>0</v>
      </c>
      <c r="R51" s="66">
        <f t="shared" ref="R51:R60" si="16">C51+E51+D51</f>
        <v>0</v>
      </c>
      <c r="S51" s="66"/>
      <c r="T51" s="66">
        <f t="shared" si="4"/>
        <v>0</v>
      </c>
      <c r="U51" s="66"/>
      <c r="V51" s="66"/>
    </row>
    <row r="52" spans="1:22" ht="20.100000000000001" customHeight="1">
      <c r="A52" s="2">
        <v>2</v>
      </c>
      <c r="B52" s="1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33">
        <f t="shared" si="15"/>
        <v>0</v>
      </c>
      <c r="R52" s="66">
        <f t="shared" si="16"/>
        <v>0</v>
      </c>
      <c r="S52" s="66"/>
      <c r="T52" s="66">
        <f t="shared" si="4"/>
        <v>0</v>
      </c>
      <c r="U52" s="66"/>
      <c r="V52" s="66"/>
    </row>
    <row r="53" spans="1:22" ht="20.100000000000001" customHeight="1">
      <c r="A53" s="2">
        <v>3</v>
      </c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33">
        <f t="shared" si="15"/>
        <v>0</v>
      </c>
      <c r="R53" s="66">
        <f t="shared" si="16"/>
        <v>0</v>
      </c>
      <c r="S53" s="66"/>
      <c r="T53" s="66">
        <f t="shared" si="4"/>
        <v>0</v>
      </c>
      <c r="U53" s="66"/>
      <c r="V53" s="66"/>
    </row>
    <row r="54" spans="1:22" ht="20.100000000000001" customHeight="1">
      <c r="A54" s="2">
        <v>4</v>
      </c>
      <c r="B54" s="1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33">
        <f t="shared" si="15"/>
        <v>0</v>
      </c>
      <c r="R54" s="66">
        <f t="shared" si="16"/>
        <v>0</v>
      </c>
      <c r="S54" s="66"/>
      <c r="T54" s="66">
        <f t="shared" si="4"/>
        <v>0</v>
      </c>
      <c r="U54" s="66"/>
      <c r="V54" s="66"/>
    </row>
    <row r="55" spans="1:22" ht="20.100000000000001" customHeight="1">
      <c r="A55" s="2">
        <v>5</v>
      </c>
      <c r="B55" s="16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33">
        <f t="shared" si="15"/>
        <v>0</v>
      </c>
      <c r="R55" s="66">
        <f t="shared" si="16"/>
        <v>0</v>
      </c>
      <c r="S55" s="66"/>
      <c r="T55" s="66">
        <f t="shared" si="4"/>
        <v>0</v>
      </c>
      <c r="U55" s="66"/>
      <c r="V55" s="66"/>
    </row>
    <row r="56" spans="1:22" ht="20.100000000000001" customHeight="1">
      <c r="A56" s="2">
        <v>6</v>
      </c>
      <c r="B56" s="16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33">
        <f t="shared" si="15"/>
        <v>0</v>
      </c>
      <c r="R56" s="66">
        <f t="shared" si="16"/>
        <v>0</v>
      </c>
      <c r="S56" s="66"/>
      <c r="T56" s="66">
        <f t="shared" si="4"/>
        <v>0</v>
      </c>
      <c r="U56" s="66"/>
      <c r="V56" s="66"/>
    </row>
    <row r="57" spans="1:22" ht="20.100000000000001" customHeight="1">
      <c r="A57" s="2">
        <v>7</v>
      </c>
      <c r="B57" s="16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33">
        <f t="shared" si="15"/>
        <v>0</v>
      </c>
      <c r="R57" s="66">
        <f t="shared" si="16"/>
        <v>0</v>
      </c>
      <c r="S57" s="66"/>
      <c r="T57" s="66">
        <f t="shared" si="4"/>
        <v>0</v>
      </c>
      <c r="U57" s="66"/>
      <c r="V57" s="66"/>
    </row>
    <row r="58" spans="1:22" ht="20.100000000000001" customHeight="1">
      <c r="A58" s="2">
        <v>8</v>
      </c>
      <c r="B58" s="16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33">
        <f t="shared" si="15"/>
        <v>0</v>
      </c>
      <c r="R58" s="66">
        <f t="shared" si="16"/>
        <v>0</v>
      </c>
      <c r="S58" s="66"/>
      <c r="T58" s="66">
        <f t="shared" si="4"/>
        <v>0</v>
      </c>
      <c r="U58" s="66"/>
      <c r="V58" s="66"/>
    </row>
    <row r="59" spans="1:22" ht="20.100000000000001" customHeight="1">
      <c r="A59" s="2">
        <v>9</v>
      </c>
      <c r="B59" s="16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3">
        <f t="shared" si="15"/>
        <v>0</v>
      </c>
      <c r="R59" s="66">
        <f t="shared" si="16"/>
        <v>0</v>
      </c>
      <c r="S59" s="66"/>
      <c r="T59" s="66">
        <f t="shared" si="4"/>
        <v>0</v>
      </c>
      <c r="U59" s="66"/>
      <c r="V59" s="66"/>
    </row>
    <row r="60" spans="1:22" ht="20.100000000000001" customHeight="1">
      <c r="A60" s="2">
        <v>10</v>
      </c>
      <c r="B60" s="16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36">
        <f t="shared" si="15"/>
        <v>0</v>
      </c>
      <c r="R60" s="66">
        <f t="shared" si="16"/>
        <v>0</v>
      </c>
      <c r="S60" s="66"/>
      <c r="T60" s="66">
        <f t="shared" si="4"/>
        <v>0</v>
      </c>
      <c r="U60" s="66"/>
      <c r="V60" s="66"/>
    </row>
    <row r="61" spans="1:22" ht="27" customHeight="1" thickBot="1">
      <c r="B61" s="18" t="s">
        <v>2</v>
      </c>
      <c r="C61" s="43">
        <f>C9+C38</f>
        <v>0</v>
      </c>
      <c r="D61" s="43">
        <f>D9+D38</f>
        <v>0</v>
      </c>
      <c r="E61" s="43">
        <f t="shared" ref="E61:O61" si="17">E9+E38</f>
        <v>186</v>
      </c>
      <c r="F61" s="43">
        <f t="shared" si="17"/>
        <v>0</v>
      </c>
      <c r="G61" s="43">
        <f t="shared" si="17"/>
        <v>0</v>
      </c>
      <c r="H61" s="43">
        <f t="shared" si="17"/>
        <v>0</v>
      </c>
      <c r="I61" s="43">
        <f t="shared" si="17"/>
        <v>0</v>
      </c>
      <c r="J61" s="43">
        <f t="shared" si="17"/>
        <v>0</v>
      </c>
      <c r="K61" s="43">
        <f t="shared" si="17"/>
        <v>0</v>
      </c>
      <c r="L61" s="43">
        <f t="shared" si="17"/>
        <v>0</v>
      </c>
      <c r="M61" s="43">
        <f t="shared" si="17"/>
        <v>0</v>
      </c>
      <c r="N61" s="43">
        <f t="shared" si="17"/>
        <v>0</v>
      </c>
      <c r="O61" s="44">
        <f t="shared" si="17"/>
        <v>0</v>
      </c>
      <c r="P61" s="36">
        <f t="shared" si="15"/>
        <v>186</v>
      </c>
      <c r="R61" s="43">
        <f>R9+R38</f>
        <v>186</v>
      </c>
      <c r="S61" s="43">
        <f>S9+S38</f>
        <v>186</v>
      </c>
      <c r="T61" s="43">
        <f>T9+T38</f>
        <v>0</v>
      </c>
      <c r="U61" s="43"/>
      <c r="V61" s="67"/>
    </row>
    <row r="62" spans="1:22" ht="30" customHeight="1" thickBot="1">
      <c r="B62" s="14" t="s">
        <v>4</v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59">
        <f>P9+P38</f>
        <v>186</v>
      </c>
    </row>
    <row r="63" spans="1:22" ht="18" customHeight="1"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9"/>
    </row>
    <row r="64" spans="1:22" ht="15.75">
      <c r="B64" s="11" t="s">
        <v>8</v>
      </c>
      <c r="C64" s="12" t="s">
        <v>13</v>
      </c>
      <c r="D64" s="12"/>
      <c r="J64" s="1"/>
      <c r="K64" s="1"/>
      <c r="L64" s="1"/>
      <c r="M64" s="1"/>
      <c r="N64" s="1"/>
      <c r="O64" s="1"/>
      <c r="P64" s="1"/>
    </row>
    <row r="65" spans="2:16" ht="15.75">
      <c r="B65" s="11" t="s">
        <v>10</v>
      </c>
      <c r="C65" s="12" t="s">
        <v>14</v>
      </c>
      <c r="D65" s="1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5.75">
      <c r="B66" s="11" t="s">
        <v>24</v>
      </c>
      <c r="C66" s="12" t="s">
        <v>26</v>
      </c>
      <c r="D66" s="1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5.75">
      <c r="B67" s="11" t="s">
        <v>25</v>
      </c>
      <c r="C67" s="12" t="s">
        <v>27</v>
      </c>
      <c r="D67" s="1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5.75">
      <c r="B68" s="11" t="s">
        <v>7</v>
      </c>
      <c r="C68" s="12" t="s">
        <v>15</v>
      </c>
      <c r="D68" s="12"/>
    </row>
    <row r="69" spans="2:16" ht="15.75">
      <c r="B69" s="11" t="s">
        <v>6</v>
      </c>
      <c r="C69" s="12" t="s">
        <v>28</v>
      </c>
      <c r="D69" s="12"/>
    </row>
    <row r="70" spans="2:16" ht="15.75">
      <c r="B70" s="11" t="s">
        <v>9</v>
      </c>
      <c r="C70" s="12" t="s">
        <v>16</v>
      </c>
      <c r="D70" s="12"/>
    </row>
    <row r="72" spans="2:16" ht="18">
      <c r="B72" s="50" t="s">
        <v>31</v>
      </c>
    </row>
  </sheetData>
  <mergeCells count="3">
    <mergeCell ref="B2:P2"/>
    <mergeCell ref="C7:P7"/>
    <mergeCell ref="C62:O62"/>
  </mergeCells>
  <phoneticPr fontId="0" type="noConversion"/>
  <pageMargins left="0.31496062992125984" right="0.31496062992125984" top="0.55118110236220474" bottom="0.35433070866141736" header="0" footer="0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</sheetPr>
  <dimension ref="A1:DQ66"/>
  <sheetViews>
    <sheetView tabSelected="1" topLeftCell="A4" zoomScale="75" zoomScaleNormal="80" workbookViewId="0">
      <pane xSplit="2" ySplit="5" topLeftCell="AT21" activePane="bottomRight" state="frozen"/>
      <selection activeCell="A4" sqref="A4"/>
      <selection pane="topRight" activeCell="C4" sqref="C4"/>
      <selection pane="bottomLeft" activeCell="A10" sqref="A10"/>
      <selection pane="bottomRight" activeCell="BG22" sqref="BG22"/>
    </sheetView>
  </sheetViews>
  <sheetFormatPr defaultColWidth="8.85546875" defaultRowHeight="12.75"/>
  <cols>
    <col min="1" max="1" width="3.7109375" style="2" customWidth="1"/>
    <col min="2" max="2" width="40.42578125" style="2" customWidth="1"/>
    <col min="3" max="4" width="6.42578125" style="2" customWidth="1"/>
    <col min="5" max="5" width="4.7109375" style="2" customWidth="1"/>
    <col min="6" max="6" width="3.42578125" style="2" customWidth="1"/>
    <col min="7" max="7" width="6.28515625" style="2" customWidth="1"/>
    <col min="8" max="8" width="3.7109375" style="2" customWidth="1"/>
    <col min="9" max="9" width="6.28515625" style="2" customWidth="1"/>
    <col min="10" max="10" width="4.42578125" style="2" customWidth="1"/>
    <col min="11" max="11" width="3.140625" style="2" customWidth="1"/>
    <col min="12" max="12" width="4.28515625" style="2" customWidth="1"/>
    <col min="13" max="13" width="3.7109375" style="2" customWidth="1"/>
    <col min="14" max="15" width="2.7109375" style="2" customWidth="1"/>
    <col min="16" max="16" width="4.5703125" style="2" customWidth="1"/>
    <col min="17" max="18" width="5.7109375" style="2" customWidth="1"/>
    <col min="19" max="19" width="4" style="2" customWidth="1"/>
    <col min="20" max="20" width="3.28515625" style="2" customWidth="1"/>
    <col min="21" max="21" width="5.42578125" style="2" customWidth="1"/>
    <col min="22" max="22" width="2.7109375" style="2" customWidth="1"/>
    <col min="23" max="23" width="6.140625" style="2" customWidth="1"/>
    <col min="24" max="24" width="4" style="2" customWidth="1"/>
    <col min="25" max="25" width="3.28515625" style="2" customWidth="1"/>
    <col min="26" max="26" width="4" style="2" customWidth="1"/>
    <col min="27" max="27" width="3.7109375" style="2" customWidth="1"/>
    <col min="28" max="29" width="2.5703125" style="2" customWidth="1"/>
    <col min="30" max="30" width="4.85546875" style="2" customWidth="1"/>
    <col min="31" max="32" width="5.85546875" style="2" customWidth="1"/>
    <col min="33" max="33" width="4.140625" style="2" customWidth="1"/>
    <col min="34" max="34" width="3.28515625" style="2" customWidth="1"/>
    <col min="35" max="35" width="6.85546875" style="2" customWidth="1"/>
    <col min="36" max="36" width="2.7109375" style="2" customWidth="1"/>
    <col min="37" max="37" width="5.5703125" style="2" customWidth="1"/>
    <col min="38" max="38" width="3.7109375" style="2" customWidth="1"/>
    <col min="39" max="39" width="3.42578125" style="2" customWidth="1"/>
    <col min="40" max="40" width="4" style="2" customWidth="1"/>
    <col min="41" max="42" width="3.7109375" style="2" customWidth="1"/>
    <col min="43" max="43" width="2.5703125" style="2" customWidth="1"/>
    <col min="44" max="44" width="4.85546875" style="2" customWidth="1"/>
    <col min="45" max="46" width="6.140625" style="2" customWidth="1"/>
    <col min="47" max="47" width="4.140625" style="2" customWidth="1"/>
    <col min="48" max="48" width="3.42578125" style="2" customWidth="1"/>
    <col min="49" max="49" width="7.28515625" style="2" customWidth="1"/>
    <col min="50" max="50" width="3.7109375" style="2" customWidth="1"/>
    <col min="51" max="51" width="6.42578125" style="2" customWidth="1"/>
    <col min="52" max="52" width="4.28515625" style="2" customWidth="1"/>
    <col min="53" max="53" width="3.28515625" style="2" customWidth="1"/>
    <col min="54" max="54" width="4" style="2" customWidth="1"/>
    <col min="55" max="55" width="3.7109375" style="2" customWidth="1"/>
    <col min="56" max="57" width="2.7109375" style="2" customWidth="1"/>
    <col min="58" max="58" width="4.85546875" style="2" customWidth="1"/>
    <col min="59" max="59" width="5.140625" style="2" customWidth="1"/>
    <col min="60" max="61" width="6.140625" style="2" customWidth="1"/>
    <col min="62" max="62" width="4.7109375" style="2" customWidth="1"/>
    <col min="63" max="63" width="4" style="2" customWidth="1"/>
    <col min="64" max="64" width="7" style="2" customWidth="1"/>
    <col min="65" max="65" width="4.140625" style="2" customWidth="1"/>
    <col min="66" max="66" width="7.42578125" style="2" customWidth="1"/>
    <col min="67" max="67" width="4.140625" style="2" customWidth="1"/>
    <col min="68" max="72" width="3.7109375" style="2" customWidth="1"/>
    <col min="73" max="73" width="2.7109375" style="2" customWidth="1"/>
    <col min="74" max="74" width="7.85546875" style="2" customWidth="1"/>
    <col min="75" max="75" width="8.5703125" style="2" customWidth="1"/>
    <col min="76" max="76" width="8.85546875" style="2"/>
    <col min="77" max="77" width="53.5703125" style="2" customWidth="1"/>
    <col min="78" max="16384" width="8.85546875" style="2"/>
  </cols>
  <sheetData>
    <row r="1" spans="1:121">
      <c r="BG1" s="7" t="s">
        <v>3</v>
      </c>
    </row>
    <row r="2" spans="1:121" ht="15.75">
      <c r="B2" s="89" t="s">
        <v>29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</row>
    <row r="3" spans="1:121" ht="9.75" customHeight="1">
      <c r="BG3" s="7"/>
    </row>
    <row r="4" spans="1:121" s="12" customFormat="1" ht="15.75">
      <c r="B4" s="23" t="s">
        <v>5</v>
      </c>
      <c r="C4" s="23"/>
      <c r="D4" s="23"/>
      <c r="E4" s="23"/>
      <c r="F4" s="23"/>
      <c r="G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80" t="s">
        <v>53</v>
      </c>
      <c r="AT4" s="80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</row>
    <row r="5" spans="1:121" s="25" customFormat="1" ht="16.5">
      <c r="C5" s="8" t="s">
        <v>0</v>
      </c>
      <c r="D5" s="8"/>
      <c r="E5" s="9"/>
      <c r="F5" s="32" t="s">
        <v>39</v>
      </c>
      <c r="G5" s="9"/>
      <c r="H5" s="9"/>
      <c r="I5" s="9"/>
      <c r="J5" s="10" t="s">
        <v>89</v>
      </c>
      <c r="M5" s="9"/>
      <c r="N5" s="9"/>
      <c r="O5" s="9"/>
      <c r="P5" s="9"/>
      <c r="Z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V5" s="8" t="s">
        <v>0</v>
      </c>
      <c r="BW5" s="68" t="s">
        <v>39</v>
      </c>
      <c r="BX5" s="10" t="str">
        <f>J5</f>
        <v>2024/2025 учебного года</v>
      </c>
      <c r="BZ5" s="9"/>
      <c r="CD5" s="9"/>
      <c r="CE5" s="9"/>
      <c r="CF5" s="9"/>
    </row>
    <row r="6" spans="1:121" ht="18.75" customHeight="1">
      <c r="B6" s="63" t="s">
        <v>17</v>
      </c>
      <c r="C6" s="103" t="s">
        <v>90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5"/>
      <c r="BY6" s="69" t="str">
        <f>C6</f>
        <v>Самсонова Ольга Викторовна</v>
      </c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</row>
    <row r="7" spans="1:121" s="12" customFormat="1" ht="15" customHeight="1">
      <c r="B7" s="22"/>
      <c r="C7" s="108" t="s">
        <v>35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  <c r="Q7" s="108" t="s">
        <v>36</v>
      </c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10"/>
      <c r="AE7" s="108" t="s">
        <v>37</v>
      </c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10"/>
      <c r="AS7" s="108" t="s">
        <v>38</v>
      </c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10"/>
      <c r="BG7" s="106" t="s">
        <v>1</v>
      </c>
    </row>
    <row r="8" spans="1:121" s="1" customFormat="1" ht="63.75" customHeight="1">
      <c r="B8" s="19" t="s">
        <v>18</v>
      </c>
      <c r="C8" s="20" t="s">
        <v>12</v>
      </c>
      <c r="D8" s="20" t="s">
        <v>77</v>
      </c>
      <c r="E8" s="21" t="s">
        <v>61</v>
      </c>
      <c r="F8" s="21" t="s">
        <v>8</v>
      </c>
      <c r="G8" s="21" t="s">
        <v>74</v>
      </c>
      <c r="H8" s="21" t="s">
        <v>19</v>
      </c>
      <c r="I8" s="21" t="s">
        <v>75</v>
      </c>
      <c r="J8" s="20" t="s">
        <v>47</v>
      </c>
      <c r="K8" s="21" t="s">
        <v>62</v>
      </c>
      <c r="L8" s="21" t="s">
        <v>66</v>
      </c>
      <c r="M8" s="21" t="s">
        <v>63</v>
      </c>
      <c r="N8" s="21" t="s">
        <v>64</v>
      </c>
      <c r="O8" s="21" t="s">
        <v>11</v>
      </c>
      <c r="P8" s="62" t="s">
        <v>40</v>
      </c>
      <c r="Q8" s="20" t="s">
        <v>12</v>
      </c>
      <c r="R8" s="20" t="s">
        <v>77</v>
      </c>
      <c r="S8" s="21" t="s">
        <v>61</v>
      </c>
      <c r="T8" s="21" t="s">
        <v>8</v>
      </c>
      <c r="U8" s="21" t="s">
        <v>74</v>
      </c>
      <c r="V8" s="21" t="s">
        <v>19</v>
      </c>
      <c r="W8" s="21" t="s">
        <v>75</v>
      </c>
      <c r="X8" s="20" t="s">
        <v>47</v>
      </c>
      <c r="Y8" s="21" t="s">
        <v>62</v>
      </c>
      <c r="Z8" s="21" t="s">
        <v>66</v>
      </c>
      <c r="AA8" s="21" t="s">
        <v>63</v>
      </c>
      <c r="AB8" s="21" t="s">
        <v>64</v>
      </c>
      <c r="AC8" s="21" t="s">
        <v>11</v>
      </c>
      <c r="AD8" s="62" t="s">
        <v>41</v>
      </c>
      <c r="AE8" s="20" t="s">
        <v>12</v>
      </c>
      <c r="AF8" s="20" t="s">
        <v>77</v>
      </c>
      <c r="AG8" s="21" t="s">
        <v>61</v>
      </c>
      <c r="AH8" s="21" t="s">
        <v>8</v>
      </c>
      <c r="AI8" s="21" t="s">
        <v>74</v>
      </c>
      <c r="AJ8" s="21" t="s">
        <v>19</v>
      </c>
      <c r="AK8" s="21" t="s">
        <v>75</v>
      </c>
      <c r="AL8" s="20" t="s">
        <v>47</v>
      </c>
      <c r="AM8" s="21" t="s">
        <v>62</v>
      </c>
      <c r="AN8" s="21" t="s">
        <v>66</v>
      </c>
      <c r="AO8" s="21" t="s">
        <v>63</v>
      </c>
      <c r="AP8" s="21" t="s">
        <v>64</v>
      </c>
      <c r="AQ8" s="21" t="s">
        <v>11</v>
      </c>
      <c r="AR8" s="62" t="s">
        <v>42</v>
      </c>
      <c r="AS8" s="20" t="s">
        <v>12</v>
      </c>
      <c r="AT8" s="20" t="s">
        <v>77</v>
      </c>
      <c r="AU8" s="21" t="s">
        <v>61</v>
      </c>
      <c r="AV8" s="21" t="s">
        <v>8</v>
      </c>
      <c r="AW8" s="21" t="s">
        <v>74</v>
      </c>
      <c r="AX8" s="21" t="s">
        <v>19</v>
      </c>
      <c r="AY8" s="21" t="s">
        <v>75</v>
      </c>
      <c r="AZ8" s="20" t="s">
        <v>47</v>
      </c>
      <c r="BA8" s="21" t="s">
        <v>62</v>
      </c>
      <c r="BB8" s="21" t="s">
        <v>66</v>
      </c>
      <c r="BC8" s="21" t="s">
        <v>63</v>
      </c>
      <c r="BD8" s="21" t="s">
        <v>64</v>
      </c>
      <c r="BE8" s="21" t="s">
        <v>11</v>
      </c>
      <c r="BF8" s="62" t="s">
        <v>43</v>
      </c>
      <c r="BG8" s="107"/>
      <c r="BH8" s="20" t="s">
        <v>12</v>
      </c>
      <c r="BI8" s="20" t="s">
        <v>77</v>
      </c>
      <c r="BJ8" s="21" t="s">
        <v>61</v>
      </c>
      <c r="BK8" s="21" t="s">
        <v>8</v>
      </c>
      <c r="BL8" s="21" t="s">
        <v>74</v>
      </c>
      <c r="BM8" s="21" t="s">
        <v>19</v>
      </c>
      <c r="BN8" s="21" t="s">
        <v>75</v>
      </c>
      <c r="BO8" s="20" t="s">
        <v>47</v>
      </c>
      <c r="BP8" s="21" t="s">
        <v>62</v>
      </c>
      <c r="BQ8" s="21" t="s">
        <v>66</v>
      </c>
      <c r="BR8" s="21" t="s">
        <v>63</v>
      </c>
      <c r="BS8" s="21" t="s">
        <v>64</v>
      </c>
      <c r="BT8" s="21" t="s">
        <v>11</v>
      </c>
      <c r="BV8" s="20" t="s">
        <v>81</v>
      </c>
      <c r="BW8" s="20" t="s">
        <v>59</v>
      </c>
      <c r="BX8" s="20" t="s">
        <v>30</v>
      </c>
      <c r="BY8" s="19" t="s">
        <v>33</v>
      </c>
    </row>
    <row r="9" spans="1:121" s="1" customFormat="1" ht="15" customHeight="1">
      <c r="B9" s="26" t="s">
        <v>20</v>
      </c>
      <c r="C9" s="27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7"/>
      <c r="R9" s="27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7"/>
      <c r="AF9" s="27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7"/>
      <c r="AT9" s="27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83">
        <f>SUM(BH9:BT9)</f>
        <v>655.20000000000005</v>
      </c>
      <c r="BH9" s="39">
        <f>BH10+BH27</f>
        <v>100</v>
      </c>
      <c r="BI9" s="39">
        <f>BI10+BI27</f>
        <v>2</v>
      </c>
      <c r="BJ9" s="39">
        <f t="shared" ref="BJ9:BS9" si="0">BJ10+BJ27</f>
        <v>546</v>
      </c>
      <c r="BK9" s="39">
        <f t="shared" si="0"/>
        <v>0</v>
      </c>
      <c r="BL9" s="39">
        <f t="shared" si="0"/>
        <v>4</v>
      </c>
      <c r="BM9" s="39">
        <f t="shared" si="0"/>
        <v>3.2</v>
      </c>
      <c r="BN9" s="39">
        <f t="shared" ref="BN9" si="1">BN10+BN27</f>
        <v>0</v>
      </c>
      <c r="BO9" s="39">
        <f t="shared" si="0"/>
        <v>0</v>
      </c>
      <c r="BP9" s="39">
        <f t="shared" si="0"/>
        <v>0</v>
      </c>
      <c r="BQ9" s="39">
        <f t="shared" si="0"/>
        <v>0</v>
      </c>
      <c r="BR9" s="39">
        <f t="shared" si="0"/>
        <v>0</v>
      </c>
      <c r="BS9" s="39">
        <f t="shared" si="0"/>
        <v>0</v>
      </c>
      <c r="BT9" s="39">
        <f>BT10+BT27</f>
        <v>0</v>
      </c>
      <c r="BV9" s="39">
        <f>BV10+BV27</f>
        <v>648</v>
      </c>
      <c r="BW9" s="39">
        <f>BW10+BW27</f>
        <v>648</v>
      </c>
      <c r="BX9" s="39">
        <f>BX10+BX27</f>
        <v>0</v>
      </c>
      <c r="BY9" s="6"/>
    </row>
    <row r="10" spans="1:121" s="1" customFormat="1" ht="13.5" customHeight="1">
      <c r="B10" s="26" t="s">
        <v>22</v>
      </c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7"/>
      <c r="R10" s="27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7"/>
      <c r="AF10" s="27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7"/>
      <c r="AT10" s="27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9"/>
      <c r="BH10" s="34">
        <f t="shared" ref="BH10:BS10" si="2">SUM(BH11:BH26)</f>
        <v>100</v>
      </c>
      <c r="BI10" s="34">
        <f t="shared" ref="BI10" si="3">SUM(BI11:BI26)</f>
        <v>2</v>
      </c>
      <c r="BJ10" s="34">
        <f t="shared" si="2"/>
        <v>546</v>
      </c>
      <c r="BK10" s="34">
        <f t="shared" si="2"/>
        <v>0</v>
      </c>
      <c r="BL10" s="34">
        <f t="shared" si="2"/>
        <v>4</v>
      </c>
      <c r="BM10" s="34">
        <f t="shared" si="2"/>
        <v>3.2</v>
      </c>
      <c r="BN10" s="34">
        <f t="shared" ref="BN10" si="4">SUM(BN11:BN26)</f>
        <v>0</v>
      </c>
      <c r="BO10" s="34">
        <f t="shared" si="2"/>
        <v>0</v>
      </c>
      <c r="BP10" s="34">
        <f t="shared" si="2"/>
        <v>0</v>
      </c>
      <c r="BQ10" s="34">
        <f t="shared" si="2"/>
        <v>0</v>
      </c>
      <c r="BR10" s="34">
        <f t="shared" si="2"/>
        <v>0</v>
      </c>
      <c r="BS10" s="34">
        <f t="shared" si="2"/>
        <v>0</v>
      </c>
      <c r="BT10" s="34">
        <f>SUM(BT11:BT26)</f>
        <v>0</v>
      </c>
      <c r="BV10" s="34">
        <f>SUM(BV11:BV26)</f>
        <v>648</v>
      </c>
      <c r="BW10" s="34">
        <f>SUM(BW11:BW26)</f>
        <v>648</v>
      </c>
      <c r="BX10" s="34">
        <f>SUM(BX11:BX26)</f>
        <v>0</v>
      </c>
      <c r="BY10" s="6"/>
    </row>
    <row r="11" spans="1:121" ht="18.95" customHeight="1">
      <c r="A11" s="2">
        <v>1</v>
      </c>
      <c r="B11" s="16" t="s">
        <v>91</v>
      </c>
      <c r="C11" s="15"/>
      <c r="D11" s="15"/>
      <c r="E11" s="15">
        <v>4</v>
      </c>
      <c r="F11" s="15"/>
      <c r="G11" s="15"/>
      <c r="H11" s="15"/>
      <c r="I11" s="15"/>
      <c r="J11" s="17"/>
      <c r="K11" s="17"/>
      <c r="L11" s="17"/>
      <c r="M11" s="17"/>
      <c r="N11" s="17"/>
      <c r="O11" s="17"/>
      <c r="P11" s="85">
        <f>SUM(C11:O11)</f>
        <v>4</v>
      </c>
      <c r="Q11" s="15"/>
      <c r="R11" s="15"/>
      <c r="S11" s="15">
        <v>6</v>
      </c>
      <c r="T11" s="15"/>
      <c r="U11" s="15"/>
      <c r="V11" s="17"/>
      <c r="W11" s="17"/>
      <c r="X11" s="17"/>
      <c r="Y11" s="17"/>
      <c r="Z11" s="17"/>
      <c r="AA11" s="17"/>
      <c r="AB11" s="17"/>
      <c r="AC11" s="17"/>
      <c r="AD11" s="74">
        <f>SUM(Q11:AC11)</f>
        <v>6</v>
      </c>
      <c r="AE11" s="15"/>
      <c r="AF11" s="15"/>
      <c r="AG11" s="15">
        <v>8</v>
      </c>
      <c r="AH11" s="15"/>
      <c r="AI11" s="15"/>
      <c r="AJ11" s="15"/>
      <c r="AK11" s="15"/>
      <c r="AL11" s="17"/>
      <c r="AM11" s="17"/>
      <c r="AN11" s="17"/>
      <c r="AO11" s="17"/>
      <c r="AP11" s="17"/>
      <c r="AQ11" s="17"/>
      <c r="AR11" s="74">
        <f>SUM(AE11:AQ11)</f>
        <v>8</v>
      </c>
      <c r="AS11" s="15"/>
      <c r="AT11" s="15"/>
      <c r="AU11" s="15">
        <v>14</v>
      </c>
      <c r="AV11" s="15"/>
      <c r="AW11" s="15"/>
      <c r="AX11" s="15"/>
      <c r="AY11" s="15"/>
      <c r="AZ11" s="17"/>
      <c r="BA11" s="17"/>
      <c r="BB11" s="17"/>
      <c r="BC11" s="17"/>
      <c r="BD11" s="17"/>
      <c r="BE11" s="17"/>
      <c r="BF11" s="74">
        <f>SUM(AS11:BE11)</f>
        <v>14</v>
      </c>
      <c r="BG11" s="71">
        <f t="shared" ref="BG11:BG26" si="5">P11+AD11+AR11+BF11</f>
        <v>32</v>
      </c>
      <c r="BH11" s="17">
        <f t="shared" ref="BH11:BT11" si="6">C11+Q11+AE11+AS11</f>
        <v>0</v>
      </c>
      <c r="BI11" s="17">
        <f t="shared" si="6"/>
        <v>0</v>
      </c>
      <c r="BJ11" s="17">
        <f t="shared" si="6"/>
        <v>32</v>
      </c>
      <c r="BK11" s="17">
        <f t="shared" si="6"/>
        <v>0</v>
      </c>
      <c r="BL11" s="17">
        <f t="shared" si="6"/>
        <v>0</v>
      </c>
      <c r="BM11" s="17">
        <f t="shared" si="6"/>
        <v>0</v>
      </c>
      <c r="BN11" s="17">
        <f t="shared" si="6"/>
        <v>0</v>
      </c>
      <c r="BO11" s="17">
        <f t="shared" si="6"/>
        <v>0</v>
      </c>
      <c r="BP11" s="17">
        <f t="shared" si="6"/>
        <v>0</v>
      </c>
      <c r="BQ11" s="17">
        <f t="shared" si="6"/>
        <v>0</v>
      </c>
      <c r="BR11" s="17">
        <f t="shared" si="6"/>
        <v>0</v>
      </c>
      <c r="BS11" s="17">
        <f t="shared" si="6"/>
        <v>0</v>
      </c>
      <c r="BT11" s="17">
        <f t="shared" si="6"/>
        <v>0</v>
      </c>
      <c r="BV11" s="66">
        <f>BH11+BJ11+BI11</f>
        <v>32</v>
      </c>
      <c r="BW11" s="66">
        <v>32</v>
      </c>
      <c r="BX11" s="66">
        <f>BV11-BW11</f>
        <v>0</v>
      </c>
      <c r="BY11" s="66"/>
    </row>
    <row r="12" spans="1:121" ht="18.95" customHeight="1">
      <c r="A12" s="2">
        <v>2</v>
      </c>
      <c r="B12" s="16" t="s">
        <v>92</v>
      </c>
      <c r="C12" s="15"/>
      <c r="D12" s="15"/>
      <c r="E12" s="15">
        <v>12</v>
      </c>
      <c r="F12" s="15"/>
      <c r="G12" s="15"/>
      <c r="H12" s="15"/>
      <c r="I12" s="15"/>
      <c r="J12" s="17"/>
      <c r="K12" s="17"/>
      <c r="L12" s="17"/>
      <c r="M12" s="17"/>
      <c r="N12" s="17"/>
      <c r="O12" s="17"/>
      <c r="P12" s="85">
        <f t="shared" ref="P12:P54" si="7">SUM(C12:O12)</f>
        <v>12</v>
      </c>
      <c r="Q12" s="15"/>
      <c r="R12" s="15"/>
      <c r="S12" s="15">
        <v>12</v>
      </c>
      <c r="T12" s="15"/>
      <c r="U12" s="15"/>
      <c r="V12" s="17"/>
      <c r="W12" s="17"/>
      <c r="X12" s="17"/>
      <c r="Y12" s="17"/>
      <c r="Z12" s="17"/>
      <c r="AA12" s="17"/>
      <c r="AB12" s="17"/>
      <c r="AC12" s="17"/>
      <c r="AD12" s="74">
        <f t="shared" ref="AD12:AD54" si="8">SUM(Q12:AC12)</f>
        <v>12</v>
      </c>
      <c r="AE12" s="15"/>
      <c r="AF12" s="15"/>
      <c r="AG12" s="15">
        <v>8</v>
      </c>
      <c r="AH12" s="15"/>
      <c r="AI12" s="15"/>
      <c r="AJ12" s="15"/>
      <c r="AK12" s="17"/>
      <c r="AL12" s="17"/>
      <c r="AM12" s="17"/>
      <c r="AN12" s="17"/>
      <c r="AO12" s="17"/>
      <c r="AP12" s="17"/>
      <c r="AQ12" s="17"/>
      <c r="AR12" s="74">
        <f t="shared" ref="AR12:AR54" si="9">SUM(AE12:AQ12)</f>
        <v>8</v>
      </c>
      <c r="AS12" s="15"/>
      <c r="AT12" s="15"/>
      <c r="AU12" s="15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74">
        <f t="shared" ref="BF12:BF54" si="10">SUM(AS12:BE12)</f>
        <v>0</v>
      </c>
      <c r="BG12" s="71">
        <f t="shared" si="5"/>
        <v>32</v>
      </c>
      <c r="BH12" s="17">
        <f t="shared" ref="BH12:BI26" si="11">C12+Q12+AE12+AS12</f>
        <v>0</v>
      </c>
      <c r="BI12" s="17">
        <f t="shared" ref="BI12:BT12" si="12">D12+R12+AF12+AT12</f>
        <v>0</v>
      </c>
      <c r="BJ12" s="17">
        <f t="shared" si="12"/>
        <v>32</v>
      </c>
      <c r="BK12" s="17">
        <f t="shared" si="12"/>
        <v>0</v>
      </c>
      <c r="BL12" s="17">
        <f t="shared" si="12"/>
        <v>0</v>
      </c>
      <c r="BM12" s="17">
        <f t="shared" si="12"/>
        <v>0</v>
      </c>
      <c r="BN12" s="17">
        <f t="shared" si="12"/>
        <v>0</v>
      </c>
      <c r="BO12" s="17">
        <f t="shared" si="12"/>
        <v>0</v>
      </c>
      <c r="BP12" s="17">
        <f t="shared" si="12"/>
        <v>0</v>
      </c>
      <c r="BQ12" s="17">
        <f t="shared" si="12"/>
        <v>0</v>
      </c>
      <c r="BR12" s="17">
        <f t="shared" si="12"/>
        <v>0</v>
      </c>
      <c r="BS12" s="17">
        <f t="shared" si="12"/>
        <v>0</v>
      </c>
      <c r="BT12" s="17">
        <f t="shared" si="12"/>
        <v>0</v>
      </c>
      <c r="BV12" s="66">
        <f t="shared" ref="BV12:BV34" si="13">BH12+BJ12+BI12</f>
        <v>32</v>
      </c>
      <c r="BW12" s="66">
        <v>32</v>
      </c>
      <c r="BX12" s="66">
        <f t="shared" ref="BX12:BX34" si="14">BV12-BW12</f>
        <v>0</v>
      </c>
      <c r="BY12" s="66"/>
    </row>
    <row r="13" spans="1:121" ht="18.95" customHeight="1">
      <c r="A13" s="2">
        <v>3</v>
      </c>
      <c r="B13" s="16" t="s">
        <v>93</v>
      </c>
      <c r="C13" s="15"/>
      <c r="D13" s="15"/>
      <c r="E13" s="15">
        <v>8</v>
      </c>
      <c r="F13" s="15"/>
      <c r="G13" s="15"/>
      <c r="H13" s="15"/>
      <c r="I13" s="15"/>
      <c r="J13" s="17"/>
      <c r="K13" s="17"/>
      <c r="L13" s="17"/>
      <c r="M13" s="17"/>
      <c r="N13" s="17"/>
      <c r="O13" s="17"/>
      <c r="P13" s="85">
        <f t="shared" si="7"/>
        <v>8</v>
      </c>
      <c r="Q13" s="15"/>
      <c r="R13" s="15"/>
      <c r="S13" s="15">
        <v>10</v>
      </c>
      <c r="T13" s="15"/>
      <c r="U13" s="15"/>
      <c r="V13" s="17"/>
      <c r="W13" s="17"/>
      <c r="X13" s="17"/>
      <c r="Y13" s="17"/>
      <c r="Z13" s="17"/>
      <c r="AA13" s="17"/>
      <c r="AB13" s="17"/>
      <c r="AC13" s="17"/>
      <c r="AD13" s="74">
        <f t="shared" si="8"/>
        <v>10</v>
      </c>
      <c r="AE13" s="15"/>
      <c r="AF13" s="15"/>
      <c r="AG13" s="15">
        <v>6</v>
      </c>
      <c r="AH13" s="15"/>
      <c r="AI13" s="15"/>
      <c r="AJ13" s="15"/>
      <c r="AK13" s="17"/>
      <c r="AL13" s="17"/>
      <c r="AM13" s="17"/>
      <c r="AN13" s="17"/>
      <c r="AO13" s="17"/>
      <c r="AP13" s="17"/>
      <c r="AQ13" s="17"/>
      <c r="AR13" s="74">
        <f t="shared" si="9"/>
        <v>6</v>
      </c>
      <c r="AS13" s="15"/>
      <c r="AT13" s="15"/>
      <c r="AU13" s="15">
        <v>8</v>
      </c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74">
        <f t="shared" si="10"/>
        <v>8</v>
      </c>
      <c r="BG13" s="71">
        <f t="shared" si="5"/>
        <v>32</v>
      </c>
      <c r="BH13" s="17">
        <f t="shared" si="11"/>
        <v>0</v>
      </c>
      <c r="BI13" s="17">
        <f t="shared" si="11"/>
        <v>0</v>
      </c>
      <c r="BJ13" s="17">
        <f t="shared" ref="BJ13:BT26" si="15">E13+S13+AG13+AU13</f>
        <v>32</v>
      </c>
      <c r="BK13" s="17">
        <f t="shared" si="15"/>
        <v>0</v>
      </c>
      <c r="BL13" s="17">
        <f t="shared" si="15"/>
        <v>0</v>
      </c>
      <c r="BM13" s="17">
        <f t="shared" si="15"/>
        <v>0</v>
      </c>
      <c r="BN13" s="17">
        <f t="shared" si="15"/>
        <v>0</v>
      </c>
      <c r="BO13" s="17">
        <f t="shared" si="15"/>
        <v>0</v>
      </c>
      <c r="BP13" s="17">
        <f t="shared" si="15"/>
        <v>0</v>
      </c>
      <c r="BQ13" s="17">
        <f t="shared" si="15"/>
        <v>0</v>
      </c>
      <c r="BR13" s="17">
        <f t="shared" si="15"/>
        <v>0</v>
      </c>
      <c r="BS13" s="17">
        <f t="shared" si="15"/>
        <v>0</v>
      </c>
      <c r="BT13" s="17">
        <f t="shared" si="15"/>
        <v>0</v>
      </c>
      <c r="BV13" s="66">
        <f t="shared" si="13"/>
        <v>32</v>
      </c>
      <c r="BW13" s="66">
        <v>32</v>
      </c>
      <c r="BX13" s="66">
        <f t="shared" si="14"/>
        <v>0</v>
      </c>
      <c r="BY13" s="66"/>
    </row>
    <row r="14" spans="1:121" ht="18.95" customHeight="1">
      <c r="A14" s="2">
        <v>4</v>
      </c>
      <c r="B14" s="16" t="s">
        <v>94</v>
      </c>
      <c r="C14" s="15"/>
      <c r="D14" s="15"/>
      <c r="E14" s="15">
        <v>8</v>
      </c>
      <c r="F14" s="15"/>
      <c r="G14" s="15"/>
      <c r="H14" s="15"/>
      <c r="I14" s="15"/>
      <c r="J14" s="17"/>
      <c r="K14" s="17"/>
      <c r="L14" s="17"/>
      <c r="M14" s="17"/>
      <c r="N14" s="17"/>
      <c r="O14" s="17"/>
      <c r="P14" s="85">
        <f t="shared" si="7"/>
        <v>8</v>
      </c>
      <c r="Q14" s="15"/>
      <c r="R14" s="15"/>
      <c r="S14" s="15">
        <v>8</v>
      </c>
      <c r="T14" s="15"/>
      <c r="U14" s="15"/>
      <c r="V14" s="17"/>
      <c r="W14" s="17"/>
      <c r="X14" s="17"/>
      <c r="Y14" s="17"/>
      <c r="Z14" s="17"/>
      <c r="AA14" s="17"/>
      <c r="AB14" s="17"/>
      <c r="AC14" s="17"/>
      <c r="AD14" s="74">
        <f t="shared" si="8"/>
        <v>8</v>
      </c>
      <c r="AE14" s="15"/>
      <c r="AF14" s="15"/>
      <c r="AG14" s="15">
        <v>16</v>
      </c>
      <c r="AH14" s="15"/>
      <c r="AI14" s="15">
        <v>2</v>
      </c>
      <c r="AJ14" s="15">
        <v>1.6</v>
      </c>
      <c r="AK14" s="17"/>
      <c r="AL14" s="17"/>
      <c r="AM14" s="17"/>
      <c r="AN14" s="17"/>
      <c r="AO14" s="17"/>
      <c r="AP14" s="17"/>
      <c r="AQ14" s="17"/>
      <c r="AR14" s="74">
        <f t="shared" si="9"/>
        <v>19.600000000000001</v>
      </c>
      <c r="AS14" s="15"/>
      <c r="AT14" s="15"/>
      <c r="AU14" s="15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74">
        <f t="shared" si="10"/>
        <v>0</v>
      </c>
      <c r="BG14" s="71">
        <f t="shared" si="5"/>
        <v>35.6</v>
      </c>
      <c r="BH14" s="17">
        <f t="shared" si="11"/>
        <v>0</v>
      </c>
      <c r="BI14" s="17">
        <f t="shared" si="11"/>
        <v>0</v>
      </c>
      <c r="BJ14" s="17">
        <f t="shared" si="15"/>
        <v>32</v>
      </c>
      <c r="BK14" s="17">
        <f t="shared" si="15"/>
        <v>0</v>
      </c>
      <c r="BL14" s="17">
        <f t="shared" si="15"/>
        <v>2</v>
      </c>
      <c r="BM14" s="17">
        <f t="shared" si="15"/>
        <v>1.6</v>
      </c>
      <c r="BN14" s="17">
        <f t="shared" si="15"/>
        <v>0</v>
      </c>
      <c r="BO14" s="17">
        <f t="shared" si="15"/>
        <v>0</v>
      </c>
      <c r="BP14" s="17">
        <f t="shared" si="15"/>
        <v>0</v>
      </c>
      <c r="BQ14" s="17">
        <f t="shared" si="15"/>
        <v>0</v>
      </c>
      <c r="BR14" s="17">
        <f t="shared" si="15"/>
        <v>0</v>
      </c>
      <c r="BS14" s="17">
        <f t="shared" si="15"/>
        <v>0</v>
      </c>
      <c r="BT14" s="17">
        <f t="shared" si="15"/>
        <v>0</v>
      </c>
      <c r="BV14" s="66">
        <f t="shared" si="13"/>
        <v>32</v>
      </c>
      <c r="BW14" s="66">
        <v>32</v>
      </c>
      <c r="BX14" s="66">
        <f t="shared" si="14"/>
        <v>0</v>
      </c>
      <c r="BY14" s="66"/>
    </row>
    <row r="15" spans="1:121" ht="18.95" customHeight="1">
      <c r="A15" s="2">
        <v>5</v>
      </c>
      <c r="B15" s="16" t="s">
        <v>95</v>
      </c>
      <c r="C15" s="15"/>
      <c r="D15" s="15"/>
      <c r="E15" s="15">
        <v>6</v>
      </c>
      <c r="F15" s="15"/>
      <c r="G15" s="15"/>
      <c r="H15" s="15"/>
      <c r="I15" s="15"/>
      <c r="J15" s="17"/>
      <c r="K15" s="17"/>
      <c r="L15" s="17"/>
      <c r="M15" s="17"/>
      <c r="N15" s="17"/>
      <c r="O15" s="17"/>
      <c r="P15" s="85">
        <f t="shared" si="7"/>
        <v>6</v>
      </c>
      <c r="Q15" s="15"/>
      <c r="R15" s="15"/>
      <c r="S15" s="15">
        <v>12</v>
      </c>
      <c r="T15" s="15"/>
      <c r="U15" s="15"/>
      <c r="V15" s="17"/>
      <c r="W15" s="17"/>
      <c r="X15" s="17"/>
      <c r="Y15" s="17"/>
      <c r="Z15" s="17"/>
      <c r="AA15" s="17"/>
      <c r="AB15" s="17"/>
      <c r="AC15" s="17"/>
      <c r="AD15" s="74">
        <f t="shared" si="8"/>
        <v>12</v>
      </c>
      <c r="AE15" s="15"/>
      <c r="AF15" s="15"/>
      <c r="AG15" s="15">
        <v>12</v>
      </c>
      <c r="AH15" s="15"/>
      <c r="AI15" s="15"/>
      <c r="AJ15" s="15"/>
      <c r="AK15" s="17"/>
      <c r="AL15" s="17"/>
      <c r="AM15" s="17"/>
      <c r="AN15" s="17"/>
      <c r="AO15" s="17"/>
      <c r="AP15" s="17"/>
      <c r="AQ15" s="17"/>
      <c r="AR15" s="74">
        <f t="shared" si="9"/>
        <v>12</v>
      </c>
      <c r="AS15" s="15"/>
      <c r="AT15" s="15"/>
      <c r="AU15" s="15">
        <v>6</v>
      </c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74">
        <f t="shared" ref="BF15:BF20" si="16">SUM(AS15:BE15)</f>
        <v>6</v>
      </c>
      <c r="BG15" s="71">
        <f t="shared" ref="BG15:BG20" si="17">P15+AD15+AR15+BF15</f>
        <v>36</v>
      </c>
      <c r="BH15" s="17">
        <f t="shared" ref="BH15:BH20" si="18">C15+Q15+AE15+AS15</f>
        <v>0</v>
      </c>
      <c r="BI15" s="17">
        <f t="shared" ref="BI15:BI20" si="19">D15+R15+AF15+AT15</f>
        <v>0</v>
      </c>
      <c r="BJ15" s="17">
        <f t="shared" ref="BJ15:BJ20" si="20">E15+S15+AG15+AU15</f>
        <v>36</v>
      </c>
      <c r="BK15" s="17">
        <f t="shared" ref="BK15:BK20" si="21">F15+T15+AH15+AV15</f>
        <v>0</v>
      </c>
      <c r="BL15" s="17">
        <f t="shared" ref="BL15:BL20" si="22">G15+U15+AI15+AW15</f>
        <v>0</v>
      </c>
      <c r="BM15" s="17">
        <f t="shared" ref="BM15:BM20" si="23">H15+V15+AJ15+AX15</f>
        <v>0</v>
      </c>
      <c r="BN15" s="17">
        <f t="shared" ref="BN15:BN20" si="24">I15+W15+AK15+AY15</f>
        <v>0</v>
      </c>
      <c r="BO15" s="17">
        <f t="shared" ref="BO15:BO20" si="25">J15+X15+AL15+AZ15</f>
        <v>0</v>
      </c>
      <c r="BP15" s="17">
        <f t="shared" ref="BP15:BP20" si="26">K15+Y15+AM15+BA15</f>
        <v>0</v>
      </c>
      <c r="BQ15" s="17">
        <f t="shared" ref="BQ15:BQ20" si="27">L15+Z15+AN15+BB15</f>
        <v>0</v>
      </c>
      <c r="BR15" s="17">
        <f t="shared" ref="BR15:BR20" si="28">M15+AA15+AO15+BC15</f>
        <v>0</v>
      </c>
      <c r="BS15" s="17">
        <f t="shared" ref="BS15:BS20" si="29">N15+AB15+AP15+BD15</f>
        <v>0</v>
      </c>
      <c r="BT15" s="17">
        <f t="shared" ref="BT15:BT20" si="30">O15+AC15+AQ15+BE15</f>
        <v>0</v>
      </c>
      <c r="BV15" s="66">
        <f t="shared" ref="BV15:BV20" si="31">BH15+BJ15+BI15</f>
        <v>36</v>
      </c>
      <c r="BW15" s="66">
        <v>36</v>
      </c>
      <c r="BX15" s="66">
        <f t="shared" ref="BX15:BX20" si="32">BV15-BW15</f>
        <v>0</v>
      </c>
      <c r="BY15" s="66"/>
    </row>
    <row r="16" spans="1:121" ht="18.95" customHeight="1">
      <c r="A16" s="2">
        <v>6</v>
      </c>
      <c r="B16" s="16" t="s">
        <v>96</v>
      </c>
      <c r="C16" s="15"/>
      <c r="D16" s="15"/>
      <c r="E16" s="15">
        <v>6</v>
      </c>
      <c r="F16" s="15"/>
      <c r="G16" s="15"/>
      <c r="H16" s="15"/>
      <c r="I16" s="15"/>
      <c r="J16" s="17"/>
      <c r="K16" s="17"/>
      <c r="L16" s="17"/>
      <c r="M16" s="17"/>
      <c r="N16" s="17"/>
      <c r="O16" s="17"/>
      <c r="P16" s="85">
        <f t="shared" si="7"/>
        <v>6</v>
      </c>
      <c r="Q16" s="15"/>
      <c r="R16" s="15"/>
      <c r="S16" s="15">
        <v>10</v>
      </c>
      <c r="T16" s="15"/>
      <c r="U16" s="15"/>
      <c r="V16" s="17"/>
      <c r="W16" s="17"/>
      <c r="X16" s="17"/>
      <c r="Y16" s="17"/>
      <c r="Z16" s="17"/>
      <c r="AA16" s="17"/>
      <c r="AB16" s="17"/>
      <c r="AC16" s="17"/>
      <c r="AD16" s="74">
        <f t="shared" si="8"/>
        <v>10</v>
      </c>
      <c r="AE16" s="15"/>
      <c r="AF16" s="15"/>
      <c r="AG16" s="15">
        <v>8</v>
      </c>
      <c r="AH16" s="15"/>
      <c r="AI16" s="15"/>
      <c r="AJ16" s="15"/>
      <c r="AK16" s="17"/>
      <c r="AL16" s="17"/>
      <c r="AM16" s="17"/>
      <c r="AN16" s="17"/>
      <c r="AO16" s="17"/>
      <c r="AP16" s="17"/>
      <c r="AQ16" s="17"/>
      <c r="AR16" s="74">
        <f t="shared" si="9"/>
        <v>8</v>
      </c>
      <c r="AS16" s="15"/>
      <c r="AT16" s="15"/>
      <c r="AU16" s="15">
        <v>8</v>
      </c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74">
        <f t="shared" si="16"/>
        <v>8</v>
      </c>
      <c r="BG16" s="71">
        <f t="shared" si="17"/>
        <v>32</v>
      </c>
      <c r="BH16" s="17">
        <f t="shared" si="18"/>
        <v>0</v>
      </c>
      <c r="BI16" s="17">
        <f t="shared" si="19"/>
        <v>0</v>
      </c>
      <c r="BJ16" s="17">
        <f t="shared" si="20"/>
        <v>32</v>
      </c>
      <c r="BK16" s="17">
        <f t="shared" si="21"/>
        <v>0</v>
      </c>
      <c r="BL16" s="17">
        <f t="shared" si="22"/>
        <v>0</v>
      </c>
      <c r="BM16" s="17">
        <f t="shared" si="23"/>
        <v>0</v>
      </c>
      <c r="BN16" s="17">
        <f t="shared" si="24"/>
        <v>0</v>
      </c>
      <c r="BO16" s="17">
        <f t="shared" si="25"/>
        <v>0</v>
      </c>
      <c r="BP16" s="17">
        <f t="shared" si="26"/>
        <v>0</v>
      </c>
      <c r="BQ16" s="17">
        <f t="shared" si="27"/>
        <v>0</v>
      </c>
      <c r="BR16" s="17">
        <f t="shared" si="28"/>
        <v>0</v>
      </c>
      <c r="BS16" s="17">
        <f t="shared" si="29"/>
        <v>0</v>
      </c>
      <c r="BT16" s="17">
        <f t="shared" si="30"/>
        <v>0</v>
      </c>
      <c r="BV16" s="66">
        <f t="shared" si="31"/>
        <v>32</v>
      </c>
      <c r="BW16" s="66">
        <v>32</v>
      </c>
      <c r="BX16" s="66">
        <f t="shared" si="32"/>
        <v>0</v>
      </c>
      <c r="BY16" s="66"/>
    </row>
    <row r="17" spans="1:77" ht="18.95" customHeight="1">
      <c r="A17" s="2">
        <v>7</v>
      </c>
      <c r="B17" s="16" t="s">
        <v>97</v>
      </c>
      <c r="C17" s="15"/>
      <c r="D17" s="15"/>
      <c r="E17" s="15">
        <v>8</v>
      </c>
      <c r="F17" s="15"/>
      <c r="G17" s="15"/>
      <c r="H17" s="15"/>
      <c r="I17" s="15"/>
      <c r="J17" s="17"/>
      <c r="K17" s="17"/>
      <c r="L17" s="17"/>
      <c r="M17" s="17"/>
      <c r="N17" s="17"/>
      <c r="O17" s="17"/>
      <c r="P17" s="85">
        <f t="shared" si="7"/>
        <v>8</v>
      </c>
      <c r="Q17" s="15"/>
      <c r="R17" s="15"/>
      <c r="S17" s="15">
        <v>10</v>
      </c>
      <c r="T17" s="15"/>
      <c r="U17" s="15"/>
      <c r="V17" s="17"/>
      <c r="W17" s="17"/>
      <c r="X17" s="17"/>
      <c r="Y17" s="17"/>
      <c r="Z17" s="17"/>
      <c r="AA17" s="17"/>
      <c r="AB17" s="17"/>
      <c r="AC17" s="17"/>
      <c r="AD17" s="74">
        <f t="shared" si="8"/>
        <v>10</v>
      </c>
      <c r="AE17" s="15"/>
      <c r="AF17" s="15"/>
      <c r="AG17" s="15">
        <v>10</v>
      </c>
      <c r="AH17" s="15"/>
      <c r="AI17" s="15">
        <v>2</v>
      </c>
      <c r="AJ17" s="15">
        <v>1.6</v>
      </c>
      <c r="AK17" s="17"/>
      <c r="AL17" s="17"/>
      <c r="AM17" s="17"/>
      <c r="AN17" s="17"/>
      <c r="AO17" s="17"/>
      <c r="AP17" s="17"/>
      <c r="AQ17" s="17"/>
      <c r="AR17" s="74">
        <f t="shared" si="9"/>
        <v>13.6</v>
      </c>
      <c r="AS17" s="15"/>
      <c r="AT17" s="15"/>
      <c r="AU17" s="15">
        <v>4</v>
      </c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74">
        <f t="shared" si="16"/>
        <v>4</v>
      </c>
      <c r="BG17" s="71">
        <f t="shared" si="17"/>
        <v>35.6</v>
      </c>
      <c r="BH17" s="17">
        <f t="shared" si="18"/>
        <v>0</v>
      </c>
      <c r="BI17" s="17">
        <f t="shared" si="19"/>
        <v>0</v>
      </c>
      <c r="BJ17" s="17">
        <f t="shared" si="20"/>
        <v>32</v>
      </c>
      <c r="BK17" s="17">
        <f t="shared" si="21"/>
        <v>0</v>
      </c>
      <c r="BL17" s="17">
        <f t="shared" si="22"/>
        <v>2</v>
      </c>
      <c r="BM17" s="17">
        <f t="shared" si="23"/>
        <v>1.6</v>
      </c>
      <c r="BN17" s="17">
        <f t="shared" si="24"/>
        <v>0</v>
      </c>
      <c r="BO17" s="17">
        <f t="shared" si="25"/>
        <v>0</v>
      </c>
      <c r="BP17" s="17">
        <f t="shared" si="26"/>
        <v>0</v>
      </c>
      <c r="BQ17" s="17">
        <f t="shared" si="27"/>
        <v>0</v>
      </c>
      <c r="BR17" s="17">
        <f t="shared" si="28"/>
        <v>0</v>
      </c>
      <c r="BS17" s="17">
        <f t="shared" si="29"/>
        <v>0</v>
      </c>
      <c r="BT17" s="17">
        <f t="shared" si="30"/>
        <v>0</v>
      </c>
      <c r="BV17" s="66">
        <f t="shared" si="31"/>
        <v>32</v>
      </c>
      <c r="BW17" s="66">
        <v>32</v>
      </c>
      <c r="BX17" s="66">
        <f t="shared" si="32"/>
        <v>0</v>
      </c>
      <c r="BY17" s="66"/>
    </row>
    <row r="18" spans="1:77" ht="18.95" customHeight="1">
      <c r="A18" s="2">
        <v>8</v>
      </c>
      <c r="B18" s="16" t="s">
        <v>98</v>
      </c>
      <c r="C18" s="15"/>
      <c r="D18" s="15"/>
      <c r="E18" s="15">
        <v>4</v>
      </c>
      <c r="F18" s="15"/>
      <c r="G18" s="15"/>
      <c r="H18" s="15"/>
      <c r="I18" s="15"/>
      <c r="J18" s="17"/>
      <c r="K18" s="17"/>
      <c r="L18" s="17"/>
      <c r="M18" s="17"/>
      <c r="N18" s="17"/>
      <c r="O18" s="17"/>
      <c r="P18" s="85">
        <f t="shared" si="7"/>
        <v>4</v>
      </c>
      <c r="Q18" s="15"/>
      <c r="R18" s="15"/>
      <c r="S18" s="15">
        <v>18</v>
      </c>
      <c r="T18" s="15"/>
      <c r="U18" s="15"/>
      <c r="V18" s="17"/>
      <c r="W18" s="17"/>
      <c r="X18" s="17"/>
      <c r="Y18" s="17"/>
      <c r="Z18" s="17"/>
      <c r="AA18" s="17"/>
      <c r="AB18" s="17"/>
      <c r="AC18" s="17"/>
      <c r="AD18" s="74">
        <f t="shared" si="8"/>
        <v>18</v>
      </c>
      <c r="AE18" s="15"/>
      <c r="AF18" s="15"/>
      <c r="AG18" s="15">
        <v>12</v>
      </c>
      <c r="AH18" s="15"/>
      <c r="AI18" s="15"/>
      <c r="AJ18" s="15"/>
      <c r="AK18" s="17"/>
      <c r="AL18" s="17"/>
      <c r="AM18" s="17"/>
      <c r="AN18" s="17"/>
      <c r="AO18" s="17"/>
      <c r="AP18" s="17"/>
      <c r="AQ18" s="17"/>
      <c r="AR18" s="74">
        <f t="shared" si="9"/>
        <v>12</v>
      </c>
      <c r="AS18" s="15"/>
      <c r="AT18" s="15"/>
      <c r="AU18" s="15">
        <v>6</v>
      </c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74">
        <f t="shared" si="16"/>
        <v>6</v>
      </c>
      <c r="BG18" s="71">
        <f t="shared" si="17"/>
        <v>40</v>
      </c>
      <c r="BH18" s="17">
        <f t="shared" si="18"/>
        <v>0</v>
      </c>
      <c r="BI18" s="17">
        <f t="shared" si="19"/>
        <v>0</v>
      </c>
      <c r="BJ18" s="17">
        <f t="shared" si="20"/>
        <v>40</v>
      </c>
      <c r="BK18" s="17">
        <f t="shared" si="21"/>
        <v>0</v>
      </c>
      <c r="BL18" s="17">
        <f t="shared" si="22"/>
        <v>0</v>
      </c>
      <c r="BM18" s="17">
        <f t="shared" si="23"/>
        <v>0</v>
      </c>
      <c r="BN18" s="17">
        <f t="shared" si="24"/>
        <v>0</v>
      </c>
      <c r="BO18" s="17">
        <f t="shared" si="25"/>
        <v>0</v>
      </c>
      <c r="BP18" s="17">
        <f t="shared" si="26"/>
        <v>0</v>
      </c>
      <c r="BQ18" s="17">
        <f t="shared" si="27"/>
        <v>0</v>
      </c>
      <c r="BR18" s="17">
        <f t="shared" si="28"/>
        <v>0</v>
      </c>
      <c r="BS18" s="17">
        <f t="shared" si="29"/>
        <v>0</v>
      </c>
      <c r="BT18" s="17">
        <f t="shared" si="30"/>
        <v>0</v>
      </c>
      <c r="BV18" s="66">
        <f t="shared" si="31"/>
        <v>40</v>
      </c>
      <c r="BW18" s="66">
        <v>40</v>
      </c>
      <c r="BX18" s="66">
        <f t="shared" si="32"/>
        <v>0</v>
      </c>
      <c r="BY18" s="66"/>
    </row>
    <row r="19" spans="1:77" ht="18.95" customHeight="1">
      <c r="A19" s="2">
        <v>9</v>
      </c>
      <c r="B19" s="16">
        <v>152</v>
      </c>
      <c r="C19" s="15"/>
      <c r="D19" s="15"/>
      <c r="E19" s="15">
        <v>8</v>
      </c>
      <c r="F19" s="15"/>
      <c r="G19" s="15"/>
      <c r="H19" s="15"/>
      <c r="I19" s="15"/>
      <c r="J19" s="17"/>
      <c r="K19" s="17"/>
      <c r="L19" s="17"/>
      <c r="M19" s="17"/>
      <c r="N19" s="17"/>
      <c r="O19" s="17"/>
      <c r="P19" s="85">
        <f t="shared" si="7"/>
        <v>8</v>
      </c>
      <c r="Q19" s="15"/>
      <c r="R19" s="15"/>
      <c r="S19" s="15">
        <v>10</v>
      </c>
      <c r="T19" s="15"/>
      <c r="U19" s="15"/>
      <c r="V19" s="17"/>
      <c r="W19" s="17"/>
      <c r="X19" s="17"/>
      <c r="Y19" s="17"/>
      <c r="Z19" s="17"/>
      <c r="AA19" s="17"/>
      <c r="AB19" s="17"/>
      <c r="AC19" s="17"/>
      <c r="AD19" s="74">
        <f t="shared" si="8"/>
        <v>10</v>
      </c>
      <c r="AE19" s="15"/>
      <c r="AF19" s="15"/>
      <c r="AG19" s="15">
        <v>10</v>
      </c>
      <c r="AH19" s="15"/>
      <c r="AI19" s="15"/>
      <c r="AJ19" s="15"/>
      <c r="AK19" s="17"/>
      <c r="AL19" s="17"/>
      <c r="AM19" s="17"/>
      <c r="AN19" s="17"/>
      <c r="AO19" s="17"/>
      <c r="AP19" s="17"/>
      <c r="AQ19" s="17"/>
      <c r="AR19" s="74">
        <f t="shared" si="9"/>
        <v>10</v>
      </c>
      <c r="AS19" s="15"/>
      <c r="AT19" s="15"/>
      <c r="AU19" s="15">
        <v>12</v>
      </c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74">
        <f t="shared" si="16"/>
        <v>12</v>
      </c>
      <c r="BG19" s="71">
        <f t="shared" si="17"/>
        <v>40</v>
      </c>
      <c r="BH19" s="17">
        <f t="shared" si="18"/>
        <v>0</v>
      </c>
      <c r="BI19" s="17">
        <f t="shared" si="19"/>
        <v>0</v>
      </c>
      <c r="BJ19" s="17">
        <f t="shared" si="20"/>
        <v>40</v>
      </c>
      <c r="BK19" s="17">
        <f t="shared" si="21"/>
        <v>0</v>
      </c>
      <c r="BL19" s="17">
        <f t="shared" si="22"/>
        <v>0</v>
      </c>
      <c r="BM19" s="17">
        <f t="shared" si="23"/>
        <v>0</v>
      </c>
      <c r="BN19" s="17">
        <f t="shared" si="24"/>
        <v>0</v>
      </c>
      <c r="BO19" s="17">
        <f t="shared" si="25"/>
        <v>0</v>
      </c>
      <c r="BP19" s="17">
        <f t="shared" si="26"/>
        <v>0</v>
      </c>
      <c r="BQ19" s="17">
        <f t="shared" si="27"/>
        <v>0</v>
      </c>
      <c r="BR19" s="17">
        <f t="shared" si="28"/>
        <v>0</v>
      </c>
      <c r="BS19" s="17">
        <f t="shared" si="29"/>
        <v>0</v>
      </c>
      <c r="BT19" s="17">
        <f t="shared" si="30"/>
        <v>0</v>
      </c>
      <c r="BV19" s="66">
        <f t="shared" si="31"/>
        <v>40</v>
      </c>
      <c r="BW19" s="66">
        <v>40</v>
      </c>
      <c r="BX19" s="66">
        <f t="shared" si="32"/>
        <v>0</v>
      </c>
      <c r="BY19" s="66"/>
    </row>
    <row r="20" spans="1:77" ht="18.95" customHeight="1">
      <c r="A20" s="2">
        <v>10</v>
      </c>
      <c r="B20" s="16" t="s">
        <v>99</v>
      </c>
      <c r="C20" s="15">
        <v>12</v>
      </c>
      <c r="D20" s="15"/>
      <c r="E20" s="15"/>
      <c r="F20" s="15"/>
      <c r="G20" s="15"/>
      <c r="H20" s="15"/>
      <c r="I20" s="15"/>
      <c r="J20" s="17"/>
      <c r="K20" s="17"/>
      <c r="L20" s="17"/>
      <c r="M20" s="17"/>
      <c r="N20" s="17"/>
      <c r="O20" s="17"/>
      <c r="P20" s="85">
        <f t="shared" si="7"/>
        <v>12</v>
      </c>
      <c r="Q20" s="15">
        <v>14</v>
      </c>
      <c r="R20" s="15"/>
      <c r="S20" s="15"/>
      <c r="T20" s="15"/>
      <c r="U20" s="15"/>
      <c r="V20" s="17"/>
      <c r="W20" s="17"/>
      <c r="X20" s="17"/>
      <c r="Y20" s="17"/>
      <c r="Z20" s="17"/>
      <c r="AA20" s="17"/>
      <c r="AB20" s="17"/>
      <c r="AC20" s="17"/>
      <c r="AD20" s="74">
        <f t="shared" si="8"/>
        <v>14</v>
      </c>
      <c r="AE20" s="15">
        <v>2</v>
      </c>
      <c r="AF20" s="15"/>
      <c r="AG20" s="15">
        <v>16</v>
      </c>
      <c r="AH20" s="15"/>
      <c r="AI20" s="15"/>
      <c r="AJ20" s="15"/>
      <c r="AK20" s="17"/>
      <c r="AL20" s="17"/>
      <c r="AM20" s="17"/>
      <c r="AN20" s="17"/>
      <c r="AO20" s="17"/>
      <c r="AP20" s="17"/>
      <c r="AQ20" s="17"/>
      <c r="AR20" s="74">
        <f t="shared" si="9"/>
        <v>18</v>
      </c>
      <c r="AS20" s="15"/>
      <c r="AT20" s="15"/>
      <c r="AU20" s="15">
        <v>24</v>
      </c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74">
        <f t="shared" si="16"/>
        <v>24</v>
      </c>
      <c r="BG20" s="71">
        <f t="shared" si="17"/>
        <v>68</v>
      </c>
      <c r="BH20" s="17">
        <f t="shared" si="18"/>
        <v>28</v>
      </c>
      <c r="BI20" s="17">
        <f t="shared" si="19"/>
        <v>0</v>
      </c>
      <c r="BJ20" s="17">
        <f t="shared" si="20"/>
        <v>40</v>
      </c>
      <c r="BK20" s="17">
        <f t="shared" si="21"/>
        <v>0</v>
      </c>
      <c r="BL20" s="17">
        <f t="shared" si="22"/>
        <v>0</v>
      </c>
      <c r="BM20" s="17">
        <f t="shared" si="23"/>
        <v>0</v>
      </c>
      <c r="BN20" s="17">
        <f t="shared" si="24"/>
        <v>0</v>
      </c>
      <c r="BO20" s="17">
        <f t="shared" si="25"/>
        <v>0</v>
      </c>
      <c r="BP20" s="17">
        <f t="shared" si="26"/>
        <v>0</v>
      </c>
      <c r="BQ20" s="17">
        <f t="shared" si="27"/>
        <v>0</v>
      </c>
      <c r="BR20" s="17">
        <f t="shared" si="28"/>
        <v>0</v>
      </c>
      <c r="BS20" s="17">
        <f t="shared" si="29"/>
        <v>0</v>
      </c>
      <c r="BT20" s="17">
        <f t="shared" si="30"/>
        <v>0</v>
      </c>
      <c r="BV20" s="66">
        <f t="shared" si="31"/>
        <v>68</v>
      </c>
      <c r="BW20" s="66">
        <v>68</v>
      </c>
      <c r="BX20" s="66">
        <f t="shared" si="32"/>
        <v>0</v>
      </c>
      <c r="BY20" s="66"/>
    </row>
    <row r="21" spans="1:77" ht="18.95" customHeight="1">
      <c r="A21" s="2">
        <v>11</v>
      </c>
      <c r="B21" s="16" t="s">
        <v>100</v>
      </c>
      <c r="C21" s="15">
        <v>14</v>
      </c>
      <c r="D21" s="15"/>
      <c r="E21" s="15"/>
      <c r="F21" s="15"/>
      <c r="G21" s="15"/>
      <c r="H21" s="15"/>
      <c r="I21" s="15"/>
      <c r="J21" s="17"/>
      <c r="K21" s="17"/>
      <c r="L21" s="17"/>
      <c r="M21" s="17"/>
      <c r="N21" s="17"/>
      <c r="O21" s="17"/>
      <c r="P21" s="85">
        <f t="shared" si="7"/>
        <v>14</v>
      </c>
      <c r="Q21" s="15">
        <v>14</v>
      </c>
      <c r="R21" s="15"/>
      <c r="S21" s="15">
        <v>6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74">
        <f t="shared" si="8"/>
        <v>20</v>
      </c>
      <c r="AE21" s="15"/>
      <c r="AF21" s="15"/>
      <c r="AG21" s="15">
        <v>16</v>
      </c>
      <c r="AH21" s="15"/>
      <c r="AI21" s="15"/>
      <c r="AJ21" s="15"/>
      <c r="AK21" s="17"/>
      <c r="AL21" s="17"/>
      <c r="AM21" s="17"/>
      <c r="AN21" s="17"/>
      <c r="AO21" s="17"/>
      <c r="AP21" s="17"/>
      <c r="AQ21" s="17"/>
      <c r="AR21" s="74">
        <f t="shared" si="9"/>
        <v>16</v>
      </c>
      <c r="AS21" s="15"/>
      <c r="AT21" s="15"/>
      <c r="AU21" s="15">
        <v>18</v>
      </c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74">
        <f t="shared" si="10"/>
        <v>18</v>
      </c>
      <c r="BG21" s="71">
        <f t="shared" si="5"/>
        <v>68</v>
      </c>
      <c r="BH21" s="17">
        <f t="shared" si="11"/>
        <v>28</v>
      </c>
      <c r="BI21" s="17">
        <f t="shared" si="11"/>
        <v>0</v>
      </c>
      <c r="BJ21" s="17">
        <f t="shared" si="15"/>
        <v>40</v>
      </c>
      <c r="BK21" s="17">
        <f t="shared" si="15"/>
        <v>0</v>
      </c>
      <c r="BL21" s="17">
        <f t="shared" si="15"/>
        <v>0</v>
      </c>
      <c r="BM21" s="17">
        <f t="shared" si="15"/>
        <v>0</v>
      </c>
      <c r="BN21" s="17">
        <f t="shared" si="15"/>
        <v>0</v>
      </c>
      <c r="BO21" s="17">
        <f t="shared" si="15"/>
        <v>0</v>
      </c>
      <c r="BP21" s="17">
        <f t="shared" si="15"/>
        <v>0</v>
      </c>
      <c r="BQ21" s="17">
        <f t="shared" si="15"/>
        <v>0</v>
      </c>
      <c r="BR21" s="17">
        <f t="shared" si="15"/>
        <v>0</v>
      </c>
      <c r="BS21" s="17">
        <f t="shared" si="15"/>
        <v>0</v>
      </c>
      <c r="BT21" s="17">
        <f t="shared" si="15"/>
        <v>0</v>
      </c>
      <c r="BV21" s="66">
        <f t="shared" si="13"/>
        <v>68</v>
      </c>
      <c r="BW21" s="66">
        <v>68</v>
      </c>
      <c r="BX21" s="66">
        <f t="shared" si="14"/>
        <v>0</v>
      </c>
      <c r="BY21" s="66"/>
    </row>
    <row r="22" spans="1:77" ht="18.95" customHeight="1">
      <c r="A22" s="2">
        <v>12</v>
      </c>
      <c r="B22" s="16" t="s">
        <v>101</v>
      </c>
      <c r="C22" s="15">
        <v>8</v>
      </c>
      <c r="D22" s="15"/>
      <c r="E22" s="1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85">
        <f t="shared" si="7"/>
        <v>8</v>
      </c>
      <c r="Q22" s="15">
        <v>8</v>
      </c>
      <c r="R22" s="15"/>
      <c r="S22" s="15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74">
        <f t="shared" si="8"/>
        <v>8</v>
      </c>
      <c r="AE22" s="15">
        <v>12</v>
      </c>
      <c r="AF22" s="15"/>
      <c r="AG22" s="15"/>
      <c r="AH22" s="15"/>
      <c r="AI22" s="15"/>
      <c r="AJ22" s="15"/>
      <c r="AK22" s="17"/>
      <c r="AL22" s="17"/>
      <c r="AM22" s="17"/>
      <c r="AN22" s="17"/>
      <c r="AO22" s="17"/>
      <c r="AP22" s="17"/>
      <c r="AQ22" s="17"/>
      <c r="AR22" s="74">
        <f t="shared" si="9"/>
        <v>12</v>
      </c>
      <c r="AS22" s="15"/>
      <c r="AT22" s="15"/>
      <c r="AU22" s="15">
        <v>8</v>
      </c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74">
        <f t="shared" si="10"/>
        <v>8</v>
      </c>
      <c r="BG22" s="71">
        <f t="shared" si="5"/>
        <v>36</v>
      </c>
      <c r="BH22" s="17">
        <f t="shared" si="11"/>
        <v>28</v>
      </c>
      <c r="BI22" s="17">
        <f t="shared" si="11"/>
        <v>0</v>
      </c>
      <c r="BJ22" s="17">
        <f t="shared" si="15"/>
        <v>8</v>
      </c>
      <c r="BK22" s="17">
        <f t="shared" si="15"/>
        <v>0</v>
      </c>
      <c r="BL22" s="17">
        <f t="shared" si="15"/>
        <v>0</v>
      </c>
      <c r="BM22" s="17">
        <f t="shared" si="15"/>
        <v>0</v>
      </c>
      <c r="BN22" s="17">
        <f t="shared" si="15"/>
        <v>0</v>
      </c>
      <c r="BO22" s="17">
        <f t="shared" si="15"/>
        <v>0</v>
      </c>
      <c r="BP22" s="17">
        <f t="shared" si="15"/>
        <v>0</v>
      </c>
      <c r="BQ22" s="17">
        <f t="shared" si="15"/>
        <v>0</v>
      </c>
      <c r="BR22" s="17">
        <f t="shared" si="15"/>
        <v>0</v>
      </c>
      <c r="BS22" s="17">
        <f t="shared" si="15"/>
        <v>0</v>
      </c>
      <c r="BT22" s="17">
        <f t="shared" si="15"/>
        <v>0</v>
      </c>
      <c r="BV22" s="66">
        <f t="shared" si="13"/>
        <v>36</v>
      </c>
      <c r="BW22" s="66">
        <v>36</v>
      </c>
      <c r="BX22" s="66">
        <f t="shared" si="14"/>
        <v>0</v>
      </c>
      <c r="BY22" s="66"/>
    </row>
    <row r="23" spans="1:77" ht="18.95" customHeight="1">
      <c r="A23" s="2">
        <v>13</v>
      </c>
      <c r="B23" s="16" t="s">
        <v>102</v>
      </c>
      <c r="C23" s="15"/>
      <c r="D23" s="15"/>
      <c r="E23" s="15">
        <v>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85">
        <f t="shared" si="7"/>
        <v>4</v>
      </c>
      <c r="Q23" s="15"/>
      <c r="R23" s="15"/>
      <c r="S23" s="15">
        <v>14</v>
      </c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74">
        <f t="shared" si="8"/>
        <v>14</v>
      </c>
      <c r="AE23" s="15"/>
      <c r="AF23" s="15"/>
      <c r="AG23" s="15">
        <v>20</v>
      </c>
      <c r="AH23" s="15"/>
      <c r="AI23" s="15"/>
      <c r="AJ23" s="15"/>
      <c r="AK23" s="17"/>
      <c r="AL23" s="17"/>
      <c r="AM23" s="17"/>
      <c r="AN23" s="17"/>
      <c r="AO23" s="17"/>
      <c r="AP23" s="17"/>
      <c r="AQ23" s="17"/>
      <c r="AR23" s="74">
        <f t="shared" si="9"/>
        <v>20</v>
      </c>
      <c r="AS23" s="15"/>
      <c r="AT23" s="15"/>
      <c r="AU23" s="15">
        <v>14</v>
      </c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74">
        <f t="shared" si="10"/>
        <v>14</v>
      </c>
      <c r="BG23" s="71">
        <f t="shared" si="5"/>
        <v>52</v>
      </c>
      <c r="BH23" s="17">
        <f t="shared" si="11"/>
        <v>0</v>
      </c>
      <c r="BI23" s="17">
        <f t="shared" si="11"/>
        <v>0</v>
      </c>
      <c r="BJ23" s="17">
        <f t="shared" si="15"/>
        <v>52</v>
      </c>
      <c r="BK23" s="17">
        <f t="shared" si="15"/>
        <v>0</v>
      </c>
      <c r="BL23" s="17">
        <f t="shared" si="15"/>
        <v>0</v>
      </c>
      <c r="BM23" s="17">
        <f t="shared" si="15"/>
        <v>0</v>
      </c>
      <c r="BN23" s="17">
        <f t="shared" si="15"/>
        <v>0</v>
      </c>
      <c r="BO23" s="17">
        <f t="shared" si="15"/>
        <v>0</v>
      </c>
      <c r="BP23" s="17">
        <f t="shared" si="15"/>
        <v>0</v>
      </c>
      <c r="BQ23" s="17">
        <f t="shared" si="15"/>
        <v>0</v>
      </c>
      <c r="BR23" s="17">
        <f t="shared" si="15"/>
        <v>0</v>
      </c>
      <c r="BS23" s="17">
        <f t="shared" si="15"/>
        <v>0</v>
      </c>
      <c r="BT23" s="17">
        <f t="shared" si="15"/>
        <v>0</v>
      </c>
      <c r="BV23" s="66">
        <f t="shared" si="13"/>
        <v>52</v>
      </c>
      <c r="BW23" s="66">
        <v>52</v>
      </c>
      <c r="BX23" s="66">
        <f t="shared" si="14"/>
        <v>0</v>
      </c>
      <c r="BY23" s="66"/>
    </row>
    <row r="24" spans="1:77" ht="18.95" customHeight="1">
      <c r="A24" s="2">
        <v>14</v>
      </c>
      <c r="B24" s="16" t="s">
        <v>103</v>
      </c>
      <c r="C24" s="15"/>
      <c r="D24" s="15"/>
      <c r="E24" s="15">
        <v>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85">
        <f t="shared" si="7"/>
        <v>4</v>
      </c>
      <c r="Q24" s="15"/>
      <c r="R24" s="15"/>
      <c r="S24" s="15">
        <v>12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74">
        <f t="shared" si="8"/>
        <v>12</v>
      </c>
      <c r="AE24" s="15"/>
      <c r="AF24" s="15"/>
      <c r="AG24" s="15">
        <v>14</v>
      </c>
      <c r="AH24" s="15"/>
      <c r="AI24" s="15"/>
      <c r="AJ24" s="15"/>
      <c r="AK24" s="17"/>
      <c r="AL24" s="17"/>
      <c r="AM24" s="17"/>
      <c r="AN24" s="17"/>
      <c r="AO24" s="17"/>
      <c r="AP24" s="17"/>
      <c r="AQ24" s="17"/>
      <c r="AR24" s="74">
        <f t="shared" si="9"/>
        <v>14</v>
      </c>
      <c r="AS24" s="15"/>
      <c r="AT24" s="15"/>
      <c r="AU24" s="15">
        <v>22</v>
      </c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74">
        <f t="shared" si="10"/>
        <v>22</v>
      </c>
      <c r="BG24" s="71">
        <f t="shared" si="5"/>
        <v>52</v>
      </c>
      <c r="BH24" s="17">
        <f t="shared" si="11"/>
        <v>0</v>
      </c>
      <c r="BI24" s="17">
        <f t="shared" si="11"/>
        <v>0</v>
      </c>
      <c r="BJ24" s="17">
        <f t="shared" si="15"/>
        <v>52</v>
      </c>
      <c r="BK24" s="17">
        <f t="shared" si="15"/>
        <v>0</v>
      </c>
      <c r="BL24" s="17">
        <f t="shared" si="15"/>
        <v>0</v>
      </c>
      <c r="BM24" s="17">
        <f t="shared" si="15"/>
        <v>0</v>
      </c>
      <c r="BN24" s="17">
        <f t="shared" si="15"/>
        <v>0</v>
      </c>
      <c r="BO24" s="17">
        <f t="shared" si="15"/>
        <v>0</v>
      </c>
      <c r="BP24" s="17">
        <f t="shared" si="15"/>
        <v>0</v>
      </c>
      <c r="BQ24" s="17">
        <f t="shared" si="15"/>
        <v>0</v>
      </c>
      <c r="BR24" s="17">
        <f t="shared" si="15"/>
        <v>0</v>
      </c>
      <c r="BS24" s="17">
        <f t="shared" si="15"/>
        <v>0</v>
      </c>
      <c r="BT24" s="17">
        <f t="shared" si="15"/>
        <v>0</v>
      </c>
      <c r="BV24" s="66">
        <f t="shared" si="13"/>
        <v>52</v>
      </c>
      <c r="BW24" s="66">
        <v>52</v>
      </c>
      <c r="BX24" s="66">
        <f t="shared" si="14"/>
        <v>0</v>
      </c>
      <c r="BY24" s="66"/>
    </row>
    <row r="25" spans="1:77" ht="18.95" customHeight="1">
      <c r="A25" s="2">
        <v>15</v>
      </c>
      <c r="B25" s="16" t="s">
        <v>104</v>
      </c>
      <c r="C25" s="15">
        <v>10</v>
      </c>
      <c r="D25" s="15"/>
      <c r="E25" s="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85">
        <f t="shared" si="7"/>
        <v>10</v>
      </c>
      <c r="Q25" s="15">
        <v>6</v>
      </c>
      <c r="R25" s="15">
        <v>2</v>
      </c>
      <c r="S25" s="15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74">
        <f t="shared" si="8"/>
        <v>8</v>
      </c>
      <c r="AE25" s="15"/>
      <c r="AF25" s="15"/>
      <c r="AG25" s="15">
        <v>6</v>
      </c>
      <c r="AH25" s="15"/>
      <c r="AI25" s="15"/>
      <c r="AJ25" s="15"/>
      <c r="AK25" s="17"/>
      <c r="AL25" s="17"/>
      <c r="AM25" s="17"/>
      <c r="AN25" s="17"/>
      <c r="AO25" s="17"/>
      <c r="AP25" s="17"/>
      <c r="AQ25" s="17"/>
      <c r="AR25" s="74">
        <f t="shared" si="9"/>
        <v>6</v>
      </c>
      <c r="AS25" s="15"/>
      <c r="AT25" s="15"/>
      <c r="AU25" s="15">
        <v>8</v>
      </c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74">
        <f t="shared" si="10"/>
        <v>8</v>
      </c>
      <c r="BG25" s="71">
        <f t="shared" si="5"/>
        <v>32</v>
      </c>
      <c r="BH25" s="17">
        <f t="shared" si="11"/>
        <v>16</v>
      </c>
      <c r="BI25" s="17">
        <f t="shared" si="11"/>
        <v>2</v>
      </c>
      <c r="BJ25" s="17">
        <f t="shared" si="15"/>
        <v>14</v>
      </c>
      <c r="BK25" s="17">
        <f t="shared" si="15"/>
        <v>0</v>
      </c>
      <c r="BL25" s="17">
        <f t="shared" si="15"/>
        <v>0</v>
      </c>
      <c r="BM25" s="17">
        <f t="shared" si="15"/>
        <v>0</v>
      </c>
      <c r="BN25" s="17">
        <f t="shared" si="15"/>
        <v>0</v>
      </c>
      <c r="BO25" s="17">
        <f t="shared" si="15"/>
        <v>0</v>
      </c>
      <c r="BP25" s="17">
        <f t="shared" si="15"/>
        <v>0</v>
      </c>
      <c r="BQ25" s="17">
        <f t="shared" si="15"/>
        <v>0</v>
      </c>
      <c r="BR25" s="17">
        <f t="shared" si="15"/>
        <v>0</v>
      </c>
      <c r="BS25" s="17">
        <f t="shared" si="15"/>
        <v>0</v>
      </c>
      <c r="BT25" s="17">
        <f t="shared" si="15"/>
        <v>0</v>
      </c>
      <c r="BV25" s="66">
        <f t="shared" si="13"/>
        <v>32</v>
      </c>
      <c r="BW25" s="66">
        <v>32</v>
      </c>
      <c r="BX25" s="66">
        <f t="shared" si="14"/>
        <v>0</v>
      </c>
      <c r="BY25" s="66"/>
    </row>
    <row r="26" spans="1:77" ht="18.95" customHeight="1">
      <c r="A26" s="2">
        <v>16</v>
      </c>
      <c r="B26" s="16" t="s">
        <v>105</v>
      </c>
      <c r="C26" s="15"/>
      <c r="D26" s="15"/>
      <c r="E26" s="15">
        <v>6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85">
        <f t="shared" si="7"/>
        <v>6</v>
      </c>
      <c r="Q26" s="15"/>
      <c r="R26" s="15"/>
      <c r="S26" s="15">
        <v>6</v>
      </c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74">
        <f t="shared" si="8"/>
        <v>6</v>
      </c>
      <c r="AE26" s="15"/>
      <c r="AF26" s="15"/>
      <c r="AG26" s="15">
        <v>12</v>
      </c>
      <c r="AH26" s="15"/>
      <c r="AI26" s="15"/>
      <c r="AJ26" s="15"/>
      <c r="AK26" s="17"/>
      <c r="AL26" s="17"/>
      <c r="AM26" s="17"/>
      <c r="AN26" s="17"/>
      <c r="AO26" s="17"/>
      <c r="AP26" s="17"/>
      <c r="AQ26" s="17"/>
      <c r="AR26" s="74">
        <f t="shared" si="9"/>
        <v>12</v>
      </c>
      <c r="AS26" s="15"/>
      <c r="AT26" s="15"/>
      <c r="AU26" s="15">
        <v>8</v>
      </c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74">
        <f t="shared" si="10"/>
        <v>8</v>
      </c>
      <c r="BG26" s="71">
        <f t="shared" si="5"/>
        <v>32</v>
      </c>
      <c r="BH26" s="17">
        <f t="shared" si="11"/>
        <v>0</v>
      </c>
      <c r="BI26" s="17">
        <f t="shared" si="11"/>
        <v>0</v>
      </c>
      <c r="BJ26" s="17">
        <f t="shared" si="15"/>
        <v>32</v>
      </c>
      <c r="BK26" s="17">
        <f t="shared" si="15"/>
        <v>0</v>
      </c>
      <c r="BL26" s="17">
        <f t="shared" si="15"/>
        <v>0</v>
      </c>
      <c r="BM26" s="17">
        <f t="shared" si="15"/>
        <v>0</v>
      </c>
      <c r="BN26" s="17">
        <f t="shared" si="15"/>
        <v>0</v>
      </c>
      <c r="BO26" s="17">
        <f t="shared" si="15"/>
        <v>0</v>
      </c>
      <c r="BP26" s="17">
        <f t="shared" si="15"/>
        <v>0</v>
      </c>
      <c r="BQ26" s="17">
        <f t="shared" si="15"/>
        <v>0</v>
      </c>
      <c r="BR26" s="17">
        <f t="shared" si="15"/>
        <v>0</v>
      </c>
      <c r="BS26" s="17">
        <f t="shared" si="15"/>
        <v>0</v>
      </c>
      <c r="BT26" s="17">
        <f t="shared" si="15"/>
        <v>0</v>
      </c>
      <c r="BV26" s="66">
        <f t="shared" si="13"/>
        <v>32</v>
      </c>
      <c r="BW26" s="66">
        <v>32</v>
      </c>
      <c r="BX26" s="66">
        <f t="shared" si="14"/>
        <v>0</v>
      </c>
      <c r="BY26" s="66"/>
    </row>
    <row r="27" spans="1:77" ht="14.25" customHeight="1">
      <c r="B27" s="26" t="s">
        <v>23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85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74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74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74"/>
      <c r="BG27" s="71"/>
      <c r="BH27" s="34">
        <f>SUM(BH28:BH34)</f>
        <v>0</v>
      </c>
      <c r="BI27" s="34">
        <f>SUM(BI28:BI34)</f>
        <v>0</v>
      </c>
      <c r="BJ27" s="34">
        <f>SUM(BJ28:BJ34)</f>
        <v>0</v>
      </c>
      <c r="BK27" s="34">
        <f t="shared" ref="BK27:BS27" si="33">SUM(BK28:BK34)</f>
        <v>0</v>
      </c>
      <c r="BL27" s="34">
        <f t="shared" si="33"/>
        <v>0</v>
      </c>
      <c r="BM27" s="34">
        <f t="shared" si="33"/>
        <v>0</v>
      </c>
      <c r="BN27" s="34">
        <f t="shared" si="33"/>
        <v>0</v>
      </c>
      <c r="BO27" s="34">
        <f t="shared" si="33"/>
        <v>0</v>
      </c>
      <c r="BP27" s="34">
        <f t="shared" si="33"/>
        <v>0</v>
      </c>
      <c r="BQ27" s="34">
        <f t="shared" si="33"/>
        <v>0</v>
      </c>
      <c r="BR27" s="34">
        <f t="shared" si="33"/>
        <v>0</v>
      </c>
      <c r="BS27" s="34">
        <f t="shared" si="33"/>
        <v>0</v>
      </c>
      <c r="BT27" s="34">
        <f>SUM(BT28:BT34)</f>
        <v>0</v>
      </c>
      <c r="BV27" s="34">
        <f>SUM(BV28:BV34)</f>
        <v>0</v>
      </c>
      <c r="BW27" s="34">
        <f>SUM(BW28:BW34)</f>
        <v>0</v>
      </c>
      <c r="BX27" s="34">
        <f>SUM(BX28:BX34)</f>
        <v>0</v>
      </c>
      <c r="BY27" s="67"/>
    </row>
    <row r="28" spans="1:77" ht="18.95" customHeight="1">
      <c r="A28" s="2">
        <v>1</v>
      </c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85">
        <f t="shared" si="7"/>
        <v>0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74">
        <f t="shared" si="8"/>
        <v>0</v>
      </c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74">
        <f t="shared" si="9"/>
        <v>0</v>
      </c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74">
        <f t="shared" si="10"/>
        <v>0</v>
      </c>
      <c r="BG28" s="71">
        <f t="shared" ref="BG28:BG34" si="34">P28+AD28+AR28+BF28</f>
        <v>0</v>
      </c>
      <c r="BH28" s="17">
        <f t="shared" ref="BH28:BI34" si="35">C28+Q28+AE28+AS28</f>
        <v>0</v>
      </c>
      <c r="BI28" s="17">
        <f t="shared" si="35"/>
        <v>0</v>
      </c>
      <c r="BJ28" s="17">
        <f t="shared" ref="BJ28:BJ34" si="36">E28+S28+AG28+AU28</f>
        <v>0</v>
      </c>
      <c r="BK28" s="17">
        <f t="shared" ref="BK28:BT34" si="37">F28+T28+AH28+AV28</f>
        <v>0</v>
      </c>
      <c r="BL28" s="17">
        <f t="shared" si="37"/>
        <v>0</v>
      </c>
      <c r="BM28" s="17">
        <f t="shared" si="37"/>
        <v>0</v>
      </c>
      <c r="BN28" s="17">
        <f t="shared" si="37"/>
        <v>0</v>
      </c>
      <c r="BO28" s="17">
        <f t="shared" si="37"/>
        <v>0</v>
      </c>
      <c r="BP28" s="17">
        <f t="shared" si="37"/>
        <v>0</v>
      </c>
      <c r="BQ28" s="17">
        <f t="shared" si="37"/>
        <v>0</v>
      </c>
      <c r="BR28" s="17">
        <f t="shared" si="37"/>
        <v>0</v>
      </c>
      <c r="BS28" s="17">
        <f t="shared" si="37"/>
        <v>0</v>
      </c>
      <c r="BT28" s="17">
        <f t="shared" si="37"/>
        <v>0</v>
      </c>
      <c r="BV28" s="66">
        <f t="shared" si="13"/>
        <v>0</v>
      </c>
      <c r="BW28" s="66"/>
      <c r="BX28" s="66">
        <f t="shared" si="14"/>
        <v>0</v>
      </c>
      <c r="BY28" s="66"/>
    </row>
    <row r="29" spans="1:77" ht="18.95" customHeight="1">
      <c r="A29" s="2">
        <v>2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85">
        <f t="shared" si="7"/>
        <v>0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74">
        <f t="shared" si="8"/>
        <v>0</v>
      </c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74">
        <f t="shared" si="9"/>
        <v>0</v>
      </c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74">
        <f t="shared" si="10"/>
        <v>0</v>
      </c>
      <c r="BG29" s="71">
        <f t="shared" si="34"/>
        <v>0</v>
      </c>
      <c r="BH29" s="17">
        <f t="shared" si="35"/>
        <v>0</v>
      </c>
      <c r="BI29" s="17">
        <f t="shared" si="35"/>
        <v>0</v>
      </c>
      <c r="BJ29" s="17">
        <f t="shared" si="36"/>
        <v>0</v>
      </c>
      <c r="BK29" s="17">
        <f t="shared" si="37"/>
        <v>0</v>
      </c>
      <c r="BL29" s="17">
        <f t="shared" si="37"/>
        <v>0</v>
      </c>
      <c r="BM29" s="17">
        <f t="shared" si="37"/>
        <v>0</v>
      </c>
      <c r="BN29" s="17">
        <f t="shared" si="37"/>
        <v>0</v>
      </c>
      <c r="BO29" s="17">
        <f t="shared" si="37"/>
        <v>0</v>
      </c>
      <c r="BP29" s="17">
        <f t="shared" si="37"/>
        <v>0</v>
      </c>
      <c r="BQ29" s="17">
        <f t="shared" si="37"/>
        <v>0</v>
      </c>
      <c r="BR29" s="17">
        <f t="shared" si="37"/>
        <v>0</v>
      </c>
      <c r="BS29" s="17">
        <f t="shared" si="37"/>
        <v>0</v>
      </c>
      <c r="BT29" s="17">
        <f t="shared" si="37"/>
        <v>0</v>
      </c>
      <c r="BV29" s="66">
        <f t="shared" si="13"/>
        <v>0</v>
      </c>
      <c r="BW29" s="66"/>
      <c r="BX29" s="66">
        <f t="shared" si="14"/>
        <v>0</v>
      </c>
      <c r="BY29" s="66"/>
    </row>
    <row r="30" spans="1:77" ht="18.95" customHeight="1">
      <c r="A30" s="2">
        <v>3</v>
      </c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85">
        <f t="shared" si="7"/>
        <v>0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74">
        <f t="shared" si="8"/>
        <v>0</v>
      </c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74">
        <f t="shared" si="9"/>
        <v>0</v>
      </c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74">
        <f t="shared" si="10"/>
        <v>0</v>
      </c>
      <c r="BG30" s="71">
        <f t="shared" si="34"/>
        <v>0</v>
      </c>
      <c r="BH30" s="17">
        <f t="shared" si="35"/>
        <v>0</v>
      </c>
      <c r="BI30" s="17">
        <f t="shared" si="35"/>
        <v>0</v>
      </c>
      <c r="BJ30" s="17">
        <f t="shared" si="36"/>
        <v>0</v>
      </c>
      <c r="BK30" s="17">
        <f t="shared" si="37"/>
        <v>0</v>
      </c>
      <c r="BL30" s="17">
        <f t="shared" si="37"/>
        <v>0</v>
      </c>
      <c r="BM30" s="17">
        <f t="shared" si="37"/>
        <v>0</v>
      </c>
      <c r="BN30" s="17">
        <f t="shared" si="37"/>
        <v>0</v>
      </c>
      <c r="BO30" s="17">
        <f t="shared" si="37"/>
        <v>0</v>
      </c>
      <c r="BP30" s="17">
        <f t="shared" si="37"/>
        <v>0</v>
      </c>
      <c r="BQ30" s="17">
        <f t="shared" si="37"/>
        <v>0</v>
      </c>
      <c r="BR30" s="17">
        <f t="shared" si="37"/>
        <v>0</v>
      </c>
      <c r="BS30" s="17">
        <f t="shared" si="37"/>
        <v>0</v>
      </c>
      <c r="BT30" s="17">
        <f t="shared" si="37"/>
        <v>0</v>
      </c>
      <c r="BV30" s="66">
        <f t="shared" si="13"/>
        <v>0</v>
      </c>
      <c r="BW30" s="66"/>
      <c r="BX30" s="66">
        <f t="shared" si="14"/>
        <v>0</v>
      </c>
      <c r="BY30" s="66"/>
    </row>
    <row r="31" spans="1:77" ht="18.95" customHeight="1">
      <c r="A31" s="2">
        <v>4</v>
      </c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85">
        <f t="shared" si="7"/>
        <v>0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74">
        <f t="shared" si="8"/>
        <v>0</v>
      </c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74">
        <f t="shared" si="9"/>
        <v>0</v>
      </c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74">
        <f t="shared" si="10"/>
        <v>0</v>
      </c>
      <c r="BG31" s="71">
        <f t="shared" si="34"/>
        <v>0</v>
      </c>
      <c r="BH31" s="17">
        <f t="shared" si="35"/>
        <v>0</v>
      </c>
      <c r="BI31" s="17">
        <f t="shared" si="35"/>
        <v>0</v>
      </c>
      <c r="BJ31" s="17">
        <f t="shared" si="36"/>
        <v>0</v>
      </c>
      <c r="BK31" s="17">
        <f t="shared" si="37"/>
        <v>0</v>
      </c>
      <c r="BL31" s="17">
        <f t="shared" si="37"/>
        <v>0</v>
      </c>
      <c r="BM31" s="17">
        <f t="shared" si="37"/>
        <v>0</v>
      </c>
      <c r="BN31" s="17">
        <f t="shared" si="37"/>
        <v>0</v>
      </c>
      <c r="BO31" s="17">
        <f t="shared" si="37"/>
        <v>0</v>
      </c>
      <c r="BP31" s="17">
        <f t="shared" si="37"/>
        <v>0</v>
      </c>
      <c r="BQ31" s="17">
        <f t="shared" si="37"/>
        <v>0</v>
      </c>
      <c r="BR31" s="17">
        <f t="shared" si="37"/>
        <v>0</v>
      </c>
      <c r="BS31" s="17">
        <f t="shared" si="37"/>
        <v>0</v>
      </c>
      <c r="BT31" s="17">
        <f t="shared" si="37"/>
        <v>0</v>
      </c>
      <c r="BV31" s="66">
        <f t="shared" si="13"/>
        <v>0</v>
      </c>
      <c r="BW31" s="66"/>
      <c r="BX31" s="66">
        <f t="shared" si="14"/>
        <v>0</v>
      </c>
      <c r="BY31" s="66"/>
    </row>
    <row r="32" spans="1:77" ht="18.95" customHeight="1">
      <c r="A32" s="2">
        <v>5</v>
      </c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85">
        <f t="shared" si="7"/>
        <v>0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74">
        <f t="shared" si="8"/>
        <v>0</v>
      </c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74">
        <f t="shared" si="9"/>
        <v>0</v>
      </c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74">
        <f t="shared" si="10"/>
        <v>0</v>
      </c>
      <c r="BG32" s="71">
        <f t="shared" si="34"/>
        <v>0</v>
      </c>
      <c r="BH32" s="17">
        <f t="shared" si="35"/>
        <v>0</v>
      </c>
      <c r="BI32" s="17">
        <f t="shared" si="35"/>
        <v>0</v>
      </c>
      <c r="BJ32" s="17">
        <f t="shared" si="36"/>
        <v>0</v>
      </c>
      <c r="BK32" s="17">
        <f t="shared" si="37"/>
        <v>0</v>
      </c>
      <c r="BL32" s="17">
        <f t="shared" si="37"/>
        <v>0</v>
      </c>
      <c r="BM32" s="17">
        <f t="shared" si="37"/>
        <v>0</v>
      </c>
      <c r="BN32" s="17">
        <f t="shared" si="37"/>
        <v>0</v>
      </c>
      <c r="BO32" s="17">
        <f t="shared" si="37"/>
        <v>0</v>
      </c>
      <c r="BP32" s="17">
        <f t="shared" si="37"/>
        <v>0</v>
      </c>
      <c r="BQ32" s="17">
        <f t="shared" si="37"/>
        <v>0</v>
      </c>
      <c r="BR32" s="17">
        <f t="shared" si="37"/>
        <v>0</v>
      </c>
      <c r="BS32" s="17">
        <f t="shared" si="37"/>
        <v>0</v>
      </c>
      <c r="BT32" s="17">
        <f t="shared" si="37"/>
        <v>0</v>
      </c>
      <c r="BV32" s="66">
        <f t="shared" si="13"/>
        <v>0</v>
      </c>
      <c r="BW32" s="66"/>
      <c r="BX32" s="66">
        <f t="shared" si="14"/>
        <v>0</v>
      </c>
      <c r="BY32" s="66"/>
    </row>
    <row r="33" spans="1:77" ht="18.95" customHeight="1">
      <c r="A33" s="2">
        <v>6</v>
      </c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85">
        <f t="shared" si="7"/>
        <v>0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74">
        <f t="shared" si="8"/>
        <v>0</v>
      </c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74">
        <f t="shared" si="9"/>
        <v>0</v>
      </c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74">
        <f t="shared" si="10"/>
        <v>0</v>
      </c>
      <c r="BG33" s="71">
        <f t="shared" si="34"/>
        <v>0</v>
      </c>
      <c r="BH33" s="17">
        <f t="shared" si="35"/>
        <v>0</v>
      </c>
      <c r="BI33" s="17">
        <f t="shared" si="35"/>
        <v>0</v>
      </c>
      <c r="BJ33" s="17">
        <f t="shared" si="36"/>
        <v>0</v>
      </c>
      <c r="BK33" s="17">
        <f t="shared" si="37"/>
        <v>0</v>
      </c>
      <c r="BL33" s="17">
        <f t="shared" si="37"/>
        <v>0</v>
      </c>
      <c r="BM33" s="17">
        <f t="shared" si="37"/>
        <v>0</v>
      </c>
      <c r="BN33" s="17">
        <f t="shared" si="37"/>
        <v>0</v>
      </c>
      <c r="BO33" s="17">
        <f t="shared" si="37"/>
        <v>0</v>
      </c>
      <c r="BP33" s="17">
        <f t="shared" si="37"/>
        <v>0</v>
      </c>
      <c r="BQ33" s="17">
        <f t="shared" si="37"/>
        <v>0</v>
      </c>
      <c r="BR33" s="17">
        <f t="shared" si="37"/>
        <v>0</v>
      </c>
      <c r="BS33" s="17">
        <f t="shared" si="37"/>
        <v>0</v>
      </c>
      <c r="BT33" s="17">
        <f t="shared" si="37"/>
        <v>0</v>
      </c>
      <c r="BV33" s="66">
        <f t="shared" si="13"/>
        <v>0</v>
      </c>
      <c r="BW33" s="66"/>
      <c r="BX33" s="66">
        <f t="shared" si="14"/>
        <v>0</v>
      </c>
      <c r="BY33" s="66"/>
    </row>
    <row r="34" spans="1:77" ht="18.95" customHeight="1">
      <c r="A34" s="2">
        <v>7</v>
      </c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85">
        <f t="shared" si="7"/>
        <v>0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74">
        <f t="shared" si="8"/>
        <v>0</v>
      </c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74">
        <f t="shared" si="9"/>
        <v>0</v>
      </c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74">
        <f t="shared" si="10"/>
        <v>0</v>
      </c>
      <c r="BG34" s="71">
        <f t="shared" si="34"/>
        <v>0</v>
      </c>
      <c r="BH34" s="17">
        <f t="shared" si="35"/>
        <v>0</v>
      </c>
      <c r="BI34" s="17">
        <f t="shared" si="35"/>
        <v>0</v>
      </c>
      <c r="BJ34" s="17">
        <f t="shared" si="36"/>
        <v>0</v>
      </c>
      <c r="BK34" s="17">
        <f t="shared" si="37"/>
        <v>0</v>
      </c>
      <c r="BL34" s="17">
        <f t="shared" si="37"/>
        <v>0</v>
      </c>
      <c r="BM34" s="17">
        <f t="shared" si="37"/>
        <v>0</v>
      </c>
      <c r="BN34" s="17">
        <f t="shared" si="37"/>
        <v>0</v>
      </c>
      <c r="BO34" s="17">
        <f t="shared" si="37"/>
        <v>0</v>
      </c>
      <c r="BP34" s="17">
        <f t="shared" si="37"/>
        <v>0</v>
      </c>
      <c r="BQ34" s="17">
        <f t="shared" si="37"/>
        <v>0</v>
      </c>
      <c r="BR34" s="17">
        <f t="shared" si="37"/>
        <v>0</v>
      </c>
      <c r="BS34" s="17">
        <f t="shared" si="37"/>
        <v>0</v>
      </c>
      <c r="BT34" s="17">
        <f t="shared" si="37"/>
        <v>0</v>
      </c>
      <c r="BV34" s="66">
        <f t="shared" si="13"/>
        <v>0</v>
      </c>
      <c r="BW34" s="66"/>
      <c r="BX34" s="66">
        <f t="shared" si="14"/>
        <v>0</v>
      </c>
      <c r="BY34" s="66"/>
    </row>
    <row r="35" spans="1:77" ht="15.75" customHeight="1">
      <c r="B35" s="30" t="s">
        <v>21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85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74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74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74"/>
      <c r="BG35" s="83">
        <f>SUM(BH35:BT35)</f>
        <v>151.6</v>
      </c>
      <c r="BH35" s="39">
        <f>BH36+BH47</f>
        <v>0</v>
      </c>
      <c r="BI35" s="39">
        <f>BI36+BI47</f>
        <v>0</v>
      </c>
      <c r="BJ35" s="39">
        <f t="shared" ref="BJ35:BS35" si="38">BJ36+BJ47</f>
        <v>148</v>
      </c>
      <c r="BK35" s="39">
        <f t="shared" si="38"/>
        <v>0</v>
      </c>
      <c r="BL35" s="39">
        <f t="shared" si="38"/>
        <v>2</v>
      </c>
      <c r="BM35" s="39">
        <f t="shared" si="38"/>
        <v>1.6</v>
      </c>
      <c r="BN35" s="39">
        <f t="shared" ref="BN35" si="39">BN36+BN47</f>
        <v>0</v>
      </c>
      <c r="BO35" s="39">
        <f t="shared" si="38"/>
        <v>0</v>
      </c>
      <c r="BP35" s="39">
        <f t="shared" si="38"/>
        <v>0</v>
      </c>
      <c r="BQ35" s="39">
        <f t="shared" si="38"/>
        <v>0</v>
      </c>
      <c r="BR35" s="39">
        <f t="shared" si="38"/>
        <v>0</v>
      </c>
      <c r="BS35" s="39">
        <f t="shared" si="38"/>
        <v>0</v>
      </c>
      <c r="BT35" s="39">
        <f>BT36+BT47</f>
        <v>0</v>
      </c>
      <c r="BV35" s="39">
        <f>BV36+BV47</f>
        <v>148</v>
      </c>
      <c r="BW35" s="39">
        <f>BW36+BW47</f>
        <v>148</v>
      </c>
      <c r="BX35" s="39">
        <f>BX36+BX47</f>
        <v>0</v>
      </c>
      <c r="BY35" s="67"/>
    </row>
    <row r="36" spans="1:77" ht="15" customHeight="1">
      <c r="B36" s="26" t="s">
        <v>22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85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74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74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74"/>
      <c r="BG36" s="71"/>
      <c r="BH36" s="34">
        <f t="shared" ref="BH36:BS36" si="40">SUM(BH37:BH46)</f>
        <v>0</v>
      </c>
      <c r="BI36" s="34">
        <f t="shared" ref="BI36" si="41">SUM(BI37:BI46)</f>
        <v>0</v>
      </c>
      <c r="BJ36" s="34">
        <f t="shared" si="40"/>
        <v>148</v>
      </c>
      <c r="BK36" s="34">
        <f t="shared" si="40"/>
        <v>0</v>
      </c>
      <c r="BL36" s="34">
        <f t="shared" si="40"/>
        <v>2</v>
      </c>
      <c r="BM36" s="34">
        <f t="shared" si="40"/>
        <v>1.6</v>
      </c>
      <c r="BN36" s="34">
        <f t="shared" ref="BN36" si="42">SUM(BN37:BN46)</f>
        <v>0</v>
      </c>
      <c r="BO36" s="34">
        <f t="shared" si="40"/>
        <v>0</v>
      </c>
      <c r="BP36" s="34">
        <f t="shared" si="40"/>
        <v>0</v>
      </c>
      <c r="BQ36" s="34">
        <f t="shared" si="40"/>
        <v>0</v>
      </c>
      <c r="BR36" s="34">
        <f t="shared" si="40"/>
        <v>0</v>
      </c>
      <c r="BS36" s="34">
        <f t="shared" si="40"/>
        <v>0</v>
      </c>
      <c r="BT36" s="34">
        <f>SUM(BT37:BT46)</f>
        <v>0</v>
      </c>
      <c r="BV36" s="34">
        <f>SUM(BV37:BV46)</f>
        <v>148</v>
      </c>
      <c r="BW36" s="34">
        <f>SUM(BW37:BW46)</f>
        <v>148</v>
      </c>
      <c r="BX36" s="34">
        <f>SUM(BX37:BX46)</f>
        <v>0</v>
      </c>
      <c r="BY36" s="67"/>
    </row>
    <row r="37" spans="1:77" ht="18.95" customHeight="1">
      <c r="A37" s="2">
        <v>1</v>
      </c>
      <c r="B37" s="16" t="s">
        <v>106</v>
      </c>
      <c r="C37" s="15"/>
      <c r="D37" s="15"/>
      <c r="E37" s="15">
        <v>6</v>
      </c>
      <c r="F37" s="15"/>
      <c r="G37" s="15"/>
      <c r="H37" s="17"/>
      <c r="I37" s="17"/>
      <c r="J37" s="17"/>
      <c r="K37" s="17"/>
      <c r="L37" s="17"/>
      <c r="M37" s="17"/>
      <c r="N37" s="17"/>
      <c r="O37" s="17"/>
      <c r="P37" s="85">
        <f t="shared" si="7"/>
        <v>6</v>
      </c>
      <c r="Q37" s="15"/>
      <c r="R37" s="15"/>
      <c r="S37" s="15">
        <v>12</v>
      </c>
      <c r="T37" s="15"/>
      <c r="U37" s="15"/>
      <c r="V37" s="17"/>
      <c r="W37" s="17"/>
      <c r="X37" s="17"/>
      <c r="Y37" s="17"/>
      <c r="Z37" s="17"/>
      <c r="AA37" s="17"/>
      <c r="AB37" s="17"/>
      <c r="AC37" s="17"/>
      <c r="AD37" s="74">
        <f t="shared" si="8"/>
        <v>12</v>
      </c>
      <c r="AE37" s="15"/>
      <c r="AF37" s="15"/>
      <c r="AG37" s="15">
        <v>14</v>
      </c>
      <c r="AH37" s="15"/>
      <c r="AI37" s="15"/>
      <c r="AJ37" s="15"/>
      <c r="AK37" s="17"/>
      <c r="AL37" s="17"/>
      <c r="AM37" s="17"/>
      <c r="AN37" s="17"/>
      <c r="AO37" s="17"/>
      <c r="AP37" s="17"/>
      <c r="AQ37" s="17"/>
      <c r="AR37" s="74">
        <f t="shared" si="9"/>
        <v>14</v>
      </c>
      <c r="AS37" s="15"/>
      <c r="AT37" s="15"/>
      <c r="AU37" s="15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74">
        <f t="shared" si="10"/>
        <v>0</v>
      </c>
      <c r="BG37" s="71">
        <f t="shared" ref="BG37:BG46" si="43">P37+AD37+AR37+BF37</f>
        <v>32</v>
      </c>
      <c r="BH37" s="17">
        <f t="shared" ref="BH37:BI46" si="44">C37+Q37+AE37+AS37</f>
        <v>0</v>
      </c>
      <c r="BI37" s="17">
        <f t="shared" si="44"/>
        <v>0</v>
      </c>
      <c r="BJ37" s="17">
        <f t="shared" ref="BJ37:BJ46" si="45">E37+S37+AG37+AU37</f>
        <v>32</v>
      </c>
      <c r="BK37" s="17">
        <f t="shared" ref="BK37:BK46" si="46">F37+T37+AH37+AV37</f>
        <v>0</v>
      </c>
      <c r="BL37" s="17">
        <f t="shared" ref="BL37:BL46" si="47">G37+U37+AI37+AW37</f>
        <v>0</v>
      </c>
      <c r="BM37" s="17">
        <f t="shared" ref="BM37:BM46" si="48">H37+V37+AJ37+AX37</f>
        <v>0</v>
      </c>
      <c r="BN37" s="17">
        <f t="shared" ref="BN37:BN46" si="49">I37+W37+AK37+AY37</f>
        <v>0</v>
      </c>
      <c r="BO37" s="17">
        <f t="shared" ref="BO37:BO46" si="50">J37+X37+AL37+AZ37</f>
        <v>0</v>
      </c>
      <c r="BP37" s="17">
        <f t="shared" ref="BP37:BP46" si="51">K37+Y37+AM37+BA37</f>
        <v>0</v>
      </c>
      <c r="BQ37" s="17">
        <f t="shared" ref="BQ37:BQ46" si="52">L37+Z37+AN37+BB37</f>
        <v>0</v>
      </c>
      <c r="BR37" s="17">
        <f t="shared" ref="BR37:BR46" si="53">M37+AA37+AO37+BC37</f>
        <v>0</v>
      </c>
      <c r="BS37" s="17">
        <f t="shared" ref="BS37:BS46" si="54">N37+AB37+AP37+BD37</f>
        <v>0</v>
      </c>
      <c r="BT37" s="17">
        <f t="shared" ref="BT37:BT46" si="55">O37+AC37+AQ37+BE37</f>
        <v>0</v>
      </c>
      <c r="BV37" s="66">
        <f t="shared" ref="BV37:BV46" si="56">BH37+BJ37+BI37</f>
        <v>32</v>
      </c>
      <c r="BW37" s="66">
        <v>32</v>
      </c>
      <c r="BX37" s="66">
        <f t="shared" ref="BX37:BX46" si="57">BV37-BW37</f>
        <v>0</v>
      </c>
      <c r="BY37" s="66"/>
    </row>
    <row r="38" spans="1:77" ht="18.95" customHeight="1">
      <c r="A38" s="2">
        <v>2</v>
      </c>
      <c r="B38" s="16" t="s">
        <v>107</v>
      </c>
      <c r="C38" s="15"/>
      <c r="D38" s="15"/>
      <c r="E38" s="15">
        <v>2</v>
      </c>
      <c r="F38" s="15"/>
      <c r="G38" s="15"/>
      <c r="H38" s="17"/>
      <c r="I38" s="17"/>
      <c r="J38" s="17"/>
      <c r="K38" s="17"/>
      <c r="L38" s="17"/>
      <c r="M38" s="17"/>
      <c r="N38" s="17"/>
      <c r="O38" s="17"/>
      <c r="P38" s="85">
        <f t="shared" si="7"/>
        <v>2</v>
      </c>
      <c r="Q38" s="15"/>
      <c r="R38" s="15"/>
      <c r="S38" s="15">
        <v>14</v>
      </c>
      <c r="T38" s="15"/>
      <c r="U38" s="15"/>
      <c r="V38" s="17"/>
      <c r="W38" s="17"/>
      <c r="X38" s="17"/>
      <c r="Y38" s="17"/>
      <c r="Z38" s="17"/>
      <c r="AA38" s="17"/>
      <c r="AB38" s="17"/>
      <c r="AC38" s="17"/>
      <c r="AD38" s="74">
        <f t="shared" si="8"/>
        <v>14</v>
      </c>
      <c r="AE38" s="15"/>
      <c r="AF38" s="15"/>
      <c r="AG38" s="15">
        <v>22</v>
      </c>
      <c r="AH38" s="15"/>
      <c r="AI38" s="15"/>
      <c r="AJ38" s="15"/>
      <c r="AK38" s="17"/>
      <c r="AL38" s="17"/>
      <c r="AM38" s="17"/>
      <c r="AN38" s="17"/>
      <c r="AO38" s="17"/>
      <c r="AP38" s="17"/>
      <c r="AQ38" s="17"/>
      <c r="AR38" s="74">
        <f t="shared" si="9"/>
        <v>22</v>
      </c>
      <c r="AS38" s="15"/>
      <c r="AT38" s="15"/>
      <c r="AU38" s="15">
        <v>14</v>
      </c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74">
        <f t="shared" si="10"/>
        <v>14</v>
      </c>
      <c r="BG38" s="71">
        <f t="shared" si="43"/>
        <v>52</v>
      </c>
      <c r="BH38" s="17">
        <f t="shared" si="44"/>
        <v>0</v>
      </c>
      <c r="BI38" s="17">
        <f t="shared" si="44"/>
        <v>0</v>
      </c>
      <c r="BJ38" s="17">
        <f t="shared" si="45"/>
        <v>52</v>
      </c>
      <c r="BK38" s="17">
        <f t="shared" si="46"/>
        <v>0</v>
      </c>
      <c r="BL38" s="17">
        <f t="shared" si="47"/>
        <v>0</v>
      </c>
      <c r="BM38" s="17">
        <f t="shared" si="48"/>
        <v>0</v>
      </c>
      <c r="BN38" s="17">
        <f t="shared" si="49"/>
        <v>0</v>
      </c>
      <c r="BO38" s="17">
        <f t="shared" si="50"/>
        <v>0</v>
      </c>
      <c r="BP38" s="17">
        <f t="shared" si="51"/>
        <v>0</v>
      </c>
      <c r="BQ38" s="17">
        <f t="shared" si="52"/>
        <v>0</v>
      </c>
      <c r="BR38" s="17">
        <f t="shared" si="53"/>
        <v>0</v>
      </c>
      <c r="BS38" s="17">
        <f t="shared" si="54"/>
        <v>0</v>
      </c>
      <c r="BT38" s="17">
        <f t="shared" si="55"/>
        <v>0</v>
      </c>
      <c r="BV38" s="66">
        <f t="shared" si="56"/>
        <v>52</v>
      </c>
      <c r="BW38" s="66">
        <v>52</v>
      </c>
      <c r="BX38" s="66">
        <f t="shared" si="57"/>
        <v>0</v>
      </c>
      <c r="BY38" s="66"/>
    </row>
    <row r="39" spans="1:77" ht="18.95" customHeight="1">
      <c r="A39" s="2">
        <v>3</v>
      </c>
      <c r="B39" s="16" t="s">
        <v>108</v>
      </c>
      <c r="C39" s="15"/>
      <c r="D39" s="15"/>
      <c r="E39" s="15"/>
      <c r="F39" s="15"/>
      <c r="G39" s="15"/>
      <c r="H39" s="17"/>
      <c r="I39" s="17"/>
      <c r="J39" s="17"/>
      <c r="K39" s="17"/>
      <c r="L39" s="17"/>
      <c r="M39" s="17"/>
      <c r="N39" s="17"/>
      <c r="O39" s="17"/>
      <c r="P39" s="85">
        <f t="shared" si="7"/>
        <v>0</v>
      </c>
      <c r="Q39" s="15"/>
      <c r="R39" s="15"/>
      <c r="S39" s="15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74">
        <f t="shared" si="8"/>
        <v>0</v>
      </c>
      <c r="AE39" s="15"/>
      <c r="AF39" s="15"/>
      <c r="AG39" s="15"/>
      <c r="AH39" s="15"/>
      <c r="AI39" s="15"/>
      <c r="AJ39" s="15"/>
      <c r="AK39" s="17"/>
      <c r="AL39" s="17"/>
      <c r="AM39" s="17"/>
      <c r="AN39" s="17"/>
      <c r="AO39" s="17"/>
      <c r="AP39" s="17"/>
      <c r="AQ39" s="17"/>
      <c r="AR39" s="74">
        <f t="shared" si="9"/>
        <v>0</v>
      </c>
      <c r="AS39" s="15"/>
      <c r="AT39" s="15"/>
      <c r="AU39" s="15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74">
        <f t="shared" si="10"/>
        <v>0</v>
      </c>
      <c r="BG39" s="71">
        <f t="shared" si="43"/>
        <v>0</v>
      </c>
      <c r="BH39" s="17">
        <f t="shared" si="44"/>
        <v>0</v>
      </c>
      <c r="BI39" s="17">
        <f t="shared" si="44"/>
        <v>0</v>
      </c>
      <c r="BJ39" s="17">
        <f t="shared" si="45"/>
        <v>0</v>
      </c>
      <c r="BK39" s="17">
        <f t="shared" si="46"/>
        <v>0</v>
      </c>
      <c r="BL39" s="17">
        <f t="shared" si="47"/>
        <v>0</v>
      </c>
      <c r="BM39" s="17">
        <f t="shared" si="48"/>
        <v>0</v>
      </c>
      <c r="BN39" s="17">
        <f t="shared" si="49"/>
        <v>0</v>
      </c>
      <c r="BO39" s="17">
        <f t="shared" si="50"/>
        <v>0</v>
      </c>
      <c r="BP39" s="17">
        <f t="shared" si="51"/>
        <v>0</v>
      </c>
      <c r="BQ39" s="17">
        <f t="shared" si="52"/>
        <v>0</v>
      </c>
      <c r="BR39" s="17">
        <f t="shared" si="53"/>
        <v>0</v>
      </c>
      <c r="BS39" s="17">
        <f t="shared" si="54"/>
        <v>0</v>
      </c>
      <c r="BT39" s="17">
        <f t="shared" si="55"/>
        <v>0</v>
      </c>
      <c r="BV39" s="66">
        <f t="shared" si="56"/>
        <v>0</v>
      </c>
      <c r="BW39" s="66">
        <v>0</v>
      </c>
      <c r="BX39" s="66">
        <f t="shared" si="57"/>
        <v>0</v>
      </c>
      <c r="BY39" s="66"/>
    </row>
    <row r="40" spans="1:77" ht="18.95" customHeight="1">
      <c r="A40" s="2">
        <v>4</v>
      </c>
      <c r="B40" s="16" t="s">
        <v>109</v>
      </c>
      <c r="C40" s="15"/>
      <c r="D40" s="15"/>
      <c r="E40" s="15">
        <v>6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85">
        <f t="shared" si="7"/>
        <v>6</v>
      </c>
      <c r="Q40" s="15"/>
      <c r="R40" s="15"/>
      <c r="S40" s="15">
        <v>6</v>
      </c>
      <c r="T40" s="15"/>
      <c r="U40" s="15"/>
      <c r="V40" s="17"/>
      <c r="W40" s="17"/>
      <c r="X40" s="17"/>
      <c r="Y40" s="17"/>
      <c r="Z40" s="17"/>
      <c r="AA40" s="17"/>
      <c r="AB40" s="17"/>
      <c r="AC40" s="17"/>
      <c r="AD40" s="74">
        <f t="shared" si="8"/>
        <v>6</v>
      </c>
      <c r="AE40" s="15"/>
      <c r="AF40" s="15"/>
      <c r="AG40" s="15">
        <v>12</v>
      </c>
      <c r="AH40" s="15"/>
      <c r="AI40" s="15">
        <v>2</v>
      </c>
      <c r="AJ40" s="15">
        <v>1.6</v>
      </c>
      <c r="AK40" s="17"/>
      <c r="AL40" s="17"/>
      <c r="AM40" s="17"/>
      <c r="AN40" s="17"/>
      <c r="AO40" s="17"/>
      <c r="AP40" s="17"/>
      <c r="AQ40" s="17"/>
      <c r="AR40" s="74">
        <f t="shared" si="9"/>
        <v>15.6</v>
      </c>
      <c r="AS40" s="15"/>
      <c r="AT40" s="15"/>
      <c r="AU40" s="15">
        <v>8</v>
      </c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74">
        <f t="shared" si="10"/>
        <v>8</v>
      </c>
      <c r="BG40" s="71">
        <f t="shared" si="43"/>
        <v>35.6</v>
      </c>
      <c r="BH40" s="17">
        <f t="shared" si="44"/>
        <v>0</v>
      </c>
      <c r="BI40" s="17">
        <f t="shared" si="44"/>
        <v>0</v>
      </c>
      <c r="BJ40" s="17">
        <f t="shared" si="45"/>
        <v>32</v>
      </c>
      <c r="BK40" s="17">
        <f t="shared" si="46"/>
        <v>0</v>
      </c>
      <c r="BL40" s="17">
        <f t="shared" si="47"/>
        <v>2</v>
      </c>
      <c r="BM40" s="17">
        <f t="shared" si="48"/>
        <v>1.6</v>
      </c>
      <c r="BN40" s="17">
        <f t="shared" si="49"/>
        <v>0</v>
      </c>
      <c r="BO40" s="17">
        <f t="shared" si="50"/>
        <v>0</v>
      </c>
      <c r="BP40" s="17">
        <f t="shared" si="51"/>
        <v>0</v>
      </c>
      <c r="BQ40" s="17">
        <f t="shared" si="52"/>
        <v>0</v>
      </c>
      <c r="BR40" s="17">
        <f t="shared" si="53"/>
        <v>0</v>
      </c>
      <c r="BS40" s="17">
        <f t="shared" si="54"/>
        <v>0</v>
      </c>
      <c r="BT40" s="17">
        <f t="shared" si="55"/>
        <v>0</v>
      </c>
      <c r="BV40" s="66">
        <f t="shared" si="56"/>
        <v>32</v>
      </c>
      <c r="BW40" s="66">
        <v>32</v>
      </c>
      <c r="BX40" s="66">
        <f t="shared" si="57"/>
        <v>0</v>
      </c>
      <c r="BY40" s="66"/>
    </row>
    <row r="41" spans="1:77" ht="18.95" customHeight="1">
      <c r="A41" s="2">
        <v>5</v>
      </c>
      <c r="B41" s="16" t="s">
        <v>110</v>
      </c>
      <c r="C41" s="15"/>
      <c r="D41" s="15"/>
      <c r="E41" s="15">
        <v>6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85">
        <f t="shared" si="7"/>
        <v>6</v>
      </c>
      <c r="Q41" s="15"/>
      <c r="R41" s="15"/>
      <c r="S41" s="15">
        <v>14</v>
      </c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74">
        <f t="shared" si="8"/>
        <v>14</v>
      </c>
      <c r="AE41" s="15"/>
      <c r="AF41" s="15"/>
      <c r="AG41" s="15">
        <v>8</v>
      </c>
      <c r="AH41" s="15"/>
      <c r="AI41" s="15"/>
      <c r="AJ41" s="15"/>
      <c r="AK41" s="17"/>
      <c r="AL41" s="17"/>
      <c r="AM41" s="17"/>
      <c r="AN41" s="17"/>
      <c r="AO41" s="17"/>
      <c r="AP41" s="17"/>
      <c r="AQ41" s="17"/>
      <c r="AR41" s="74">
        <f t="shared" si="9"/>
        <v>8</v>
      </c>
      <c r="AS41" s="15"/>
      <c r="AT41" s="15"/>
      <c r="AU41" s="15">
        <v>4</v>
      </c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74">
        <f t="shared" si="10"/>
        <v>4</v>
      </c>
      <c r="BG41" s="71">
        <f t="shared" si="43"/>
        <v>32</v>
      </c>
      <c r="BH41" s="17">
        <f t="shared" si="44"/>
        <v>0</v>
      </c>
      <c r="BI41" s="17">
        <f t="shared" si="44"/>
        <v>0</v>
      </c>
      <c r="BJ41" s="17">
        <f t="shared" si="45"/>
        <v>32</v>
      </c>
      <c r="BK41" s="17">
        <f t="shared" si="46"/>
        <v>0</v>
      </c>
      <c r="BL41" s="17">
        <f t="shared" si="47"/>
        <v>0</v>
      </c>
      <c r="BM41" s="17">
        <f t="shared" si="48"/>
        <v>0</v>
      </c>
      <c r="BN41" s="17">
        <f t="shared" si="49"/>
        <v>0</v>
      </c>
      <c r="BO41" s="17">
        <f t="shared" si="50"/>
        <v>0</v>
      </c>
      <c r="BP41" s="17">
        <f t="shared" si="51"/>
        <v>0</v>
      </c>
      <c r="BQ41" s="17">
        <f t="shared" si="52"/>
        <v>0</v>
      </c>
      <c r="BR41" s="17">
        <f t="shared" si="53"/>
        <v>0</v>
      </c>
      <c r="BS41" s="17">
        <f t="shared" si="54"/>
        <v>0</v>
      </c>
      <c r="BT41" s="17">
        <f t="shared" si="55"/>
        <v>0</v>
      </c>
      <c r="BV41" s="66">
        <f t="shared" si="56"/>
        <v>32</v>
      </c>
      <c r="BW41" s="66">
        <v>32</v>
      </c>
      <c r="BX41" s="66">
        <f t="shared" si="57"/>
        <v>0</v>
      </c>
      <c r="BY41" s="66"/>
    </row>
    <row r="42" spans="1:77" ht="18.95" customHeight="1">
      <c r="A42" s="2">
        <v>6</v>
      </c>
      <c r="B42" s="16" t="s">
        <v>111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85">
        <f t="shared" si="7"/>
        <v>0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74">
        <f t="shared" si="8"/>
        <v>0</v>
      </c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74">
        <f t="shared" si="9"/>
        <v>0</v>
      </c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74">
        <f t="shared" si="10"/>
        <v>0</v>
      </c>
      <c r="BG42" s="71">
        <f t="shared" si="43"/>
        <v>0</v>
      </c>
      <c r="BH42" s="17">
        <f t="shared" si="44"/>
        <v>0</v>
      </c>
      <c r="BI42" s="17">
        <f t="shared" si="44"/>
        <v>0</v>
      </c>
      <c r="BJ42" s="17">
        <f t="shared" si="45"/>
        <v>0</v>
      </c>
      <c r="BK42" s="17">
        <f t="shared" si="46"/>
        <v>0</v>
      </c>
      <c r="BL42" s="17">
        <f t="shared" si="47"/>
        <v>0</v>
      </c>
      <c r="BM42" s="17">
        <f t="shared" si="48"/>
        <v>0</v>
      </c>
      <c r="BN42" s="17">
        <f t="shared" si="49"/>
        <v>0</v>
      </c>
      <c r="BO42" s="17">
        <f t="shared" si="50"/>
        <v>0</v>
      </c>
      <c r="BP42" s="17">
        <f t="shared" si="51"/>
        <v>0</v>
      </c>
      <c r="BQ42" s="17">
        <f t="shared" si="52"/>
        <v>0</v>
      </c>
      <c r="BR42" s="17">
        <f t="shared" si="53"/>
        <v>0</v>
      </c>
      <c r="BS42" s="17">
        <f t="shared" si="54"/>
        <v>0</v>
      </c>
      <c r="BT42" s="17">
        <f t="shared" si="55"/>
        <v>0</v>
      </c>
      <c r="BV42" s="66">
        <f t="shared" si="56"/>
        <v>0</v>
      </c>
      <c r="BW42" s="66">
        <v>0</v>
      </c>
      <c r="BX42" s="66">
        <f t="shared" si="57"/>
        <v>0</v>
      </c>
      <c r="BY42" s="66"/>
    </row>
    <row r="43" spans="1:77" ht="18.95" customHeight="1">
      <c r="A43" s="2">
        <v>7</v>
      </c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85">
        <f t="shared" si="7"/>
        <v>0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74">
        <f t="shared" si="8"/>
        <v>0</v>
      </c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74">
        <f t="shared" si="9"/>
        <v>0</v>
      </c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74">
        <f t="shared" si="10"/>
        <v>0</v>
      </c>
      <c r="BG43" s="71">
        <f t="shared" si="43"/>
        <v>0</v>
      </c>
      <c r="BH43" s="17">
        <f t="shared" si="44"/>
        <v>0</v>
      </c>
      <c r="BI43" s="17">
        <f t="shared" si="44"/>
        <v>0</v>
      </c>
      <c r="BJ43" s="17">
        <f t="shared" si="45"/>
        <v>0</v>
      </c>
      <c r="BK43" s="17">
        <f t="shared" si="46"/>
        <v>0</v>
      </c>
      <c r="BL43" s="17">
        <f t="shared" si="47"/>
        <v>0</v>
      </c>
      <c r="BM43" s="17">
        <f t="shared" si="48"/>
        <v>0</v>
      </c>
      <c r="BN43" s="17">
        <f t="shared" si="49"/>
        <v>0</v>
      </c>
      <c r="BO43" s="17">
        <f t="shared" si="50"/>
        <v>0</v>
      </c>
      <c r="BP43" s="17">
        <f t="shared" si="51"/>
        <v>0</v>
      </c>
      <c r="BQ43" s="17">
        <f t="shared" si="52"/>
        <v>0</v>
      </c>
      <c r="BR43" s="17">
        <f t="shared" si="53"/>
        <v>0</v>
      </c>
      <c r="BS43" s="17">
        <f t="shared" si="54"/>
        <v>0</v>
      </c>
      <c r="BT43" s="17">
        <f t="shared" si="55"/>
        <v>0</v>
      </c>
      <c r="BV43" s="66">
        <f t="shared" si="56"/>
        <v>0</v>
      </c>
      <c r="BW43" s="66">
        <v>0</v>
      </c>
      <c r="BX43" s="66">
        <f t="shared" si="57"/>
        <v>0</v>
      </c>
      <c r="BY43" s="66"/>
    </row>
    <row r="44" spans="1:77" ht="18.95" customHeight="1">
      <c r="A44" s="2">
        <v>8</v>
      </c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85">
        <f t="shared" si="7"/>
        <v>0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74">
        <f t="shared" si="8"/>
        <v>0</v>
      </c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74">
        <f t="shared" si="9"/>
        <v>0</v>
      </c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74">
        <f t="shared" si="10"/>
        <v>0</v>
      </c>
      <c r="BG44" s="71">
        <f t="shared" si="43"/>
        <v>0</v>
      </c>
      <c r="BH44" s="17">
        <f t="shared" si="44"/>
        <v>0</v>
      </c>
      <c r="BI44" s="17">
        <f t="shared" si="44"/>
        <v>0</v>
      </c>
      <c r="BJ44" s="17">
        <f t="shared" si="45"/>
        <v>0</v>
      </c>
      <c r="BK44" s="17">
        <f t="shared" si="46"/>
        <v>0</v>
      </c>
      <c r="BL44" s="17">
        <f t="shared" si="47"/>
        <v>0</v>
      </c>
      <c r="BM44" s="17">
        <f t="shared" si="48"/>
        <v>0</v>
      </c>
      <c r="BN44" s="17">
        <f t="shared" si="49"/>
        <v>0</v>
      </c>
      <c r="BO44" s="17">
        <f t="shared" si="50"/>
        <v>0</v>
      </c>
      <c r="BP44" s="17">
        <f t="shared" si="51"/>
        <v>0</v>
      </c>
      <c r="BQ44" s="17">
        <f t="shared" si="52"/>
        <v>0</v>
      </c>
      <c r="BR44" s="17">
        <f t="shared" si="53"/>
        <v>0</v>
      </c>
      <c r="BS44" s="17">
        <f t="shared" si="54"/>
        <v>0</v>
      </c>
      <c r="BT44" s="17">
        <f t="shared" si="55"/>
        <v>0</v>
      </c>
      <c r="BV44" s="66">
        <f t="shared" si="56"/>
        <v>0</v>
      </c>
      <c r="BW44" s="66">
        <v>0</v>
      </c>
      <c r="BX44" s="66">
        <f t="shared" si="57"/>
        <v>0</v>
      </c>
      <c r="BY44" s="66"/>
    </row>
    <row r="45" spans="1:77" ht="18.95" customHeight="1">
      <c r="A45" s="2">
        <v>9</v>
      </c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85">
        <f t="shared" si="7"/>
        <v>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74">
        <f t="shared" si="8"/>
        <v>0</v>
      </c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74">
        <f t="shared" si="9"/>
        <v>0</v>
      </c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74">
        <f t="shared" si="10"/>
        <v>0</v>
      </c>
      <c r="BG45" s="71">
        <f t="shared" si="43"/>
        <v>0</v>
      </c>
      <c r="BH45" s="17">
        <f t="shared" si="44"/>
        <v>0</v>
      </c>
      <c r="BI45" s="17">
        <f t="shared" si="44"/>
        <v>0</v>
      </c>
      <c r="BJ45" s="17">
        <f t="shared" si="45"/>
        <v>0</v>
      </c>
      <c r="BK45" s="17">
        <f t="shared" si="46"/>
        <v>0</v>
      </c>
      <c r="BL45" s="17">
        <f t="shared" si="47"/>
        <v>0</v>
      </c>
      <c r="BM45" s="17">
        <f t="shared" si="48"/>
        <v>0</v>
      </c>
      <c r="BN45" s="17">
        <f t="shared" si="49"/>
        <v>0</v>
      </c>
      <c r="BO45" s="17">
        <f t="shared" si="50"/>
        <v>0</v>
      </c>
      <c r="BP45" s="17">
        <f t="shared" si="51"/>
        <v>0</v>
      </c>
      <c r="BQ45" s="17">
        <f t="shared" si="52"/>
        <v>0</v>
      </c>
      <c r="BR45" s="17">
        <f t="shared" si="53"/>
        <v>0</v>
      </c>
      <c r="BS45" s="17">
        <f t="shared" si="54"/>
        <v>0</v>
      </c>
      <c r="BT45" s="17">
        <f t="shared" si="55"/>
        <v>0</v>
      </c>
      <c r="BV45" s="66">
        <f t="shared" si="56"/>
        <v>0</v>
      </c>
      <c r="BW45" s="66">
        <v>0</v>
      </c>
      <c r="BX45" s="66">
        <f t="shared" si="57"/>
        <v>0</v>
      </c>
      <c r="BY45" s="66"/>
    </row>
    <row r="46" spans="1:77" ht="18.95" customHeight="1">
      <c r="A46" s="64">
        <v>10</v>
      </c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85">
        <f t="shared" si="7"/>
        <v>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74">
        <f t="shared" si="8"/>
        <v>0</v>
      </c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74">
        <f t="shared" si="9"/>
        <v>0</v>
      </c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74">
        <f t="shared" si="10"/>
        <v>0</v>
      </c>
      <c r="BG46" s="71">
        <f t="shared" si="43"/>
        <v>0</v>
      </c>
      <c r="BH46" s="17">
        <f t="shared" si="44"/>
        <v>0</v>
      </c>
      <c r="BI46" s="17">
        <f t="shared" si="44"/>
        <v>0</v>
      </c>
      <c r="BJ46" s="17">
        <f t="shared" si="45"/>
        <v>0</v>
      </c>
      <c r="BK46" s="17">
        <f t="shared" si="46"/>
        <v>0</v>
      </c>
      <c r="BL46" s="17">
        <f t="shared" si="47"/>
        <v>0</v>
      </c>
      <c r="BM46" s="17">
        <f t="shared" si="48"/>
        <v>0</v>
      </c>
      <c r="BN46" s="17">
        <f t="shared" si="49"/>
        <v>0</v>
      </c>
      <c r="BO46" s="17">
        <f t="shared" si="50"/>
        <v>0</v>
      </c>
      <c r="BP46" s="17">
        <f t="shared" si="51"/>
        <v>0</v>
      </c>
      <c r="BQ46" s="17">
        <f t="shared" si="52"/>
        <v>0</v>
      </c>
      <c r="BR46" s="17">
        <f t="shared" si="53"/>
        <v>0</v>
      </c>
      <c r="BS46" s="17">
        <f t="shared" si="54"/>
        <v>0</v>
      </c>
      <c r="BT46" s="17">
        <f t="shared" si="55"/>
        <v>0</v>
      </c>
      <c r="BV46" s="66">
        <f t="shared" si="56"/>
        <v>0</v>
      </c>
      <c r="BW46" s="66">
        <v>0</v>
      </c>
      <c r="BX46" s="66">
        <f t="shared" si="57"/>
        <v>0</v>
      </c>
      <c r="BY46" s="66"/>
    </row>
    <row r="47" spans="1:77" ht="15" customHeight="1">
      <c r="B47" s="26" t="s">
        <v>23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85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74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74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74"/>
      <c r="BG47" s="71"/>
      <c r="BH47" s="34">
        <f t="shared" ref="BH47:BS47" si="58">SUM(BH48:BH54)</f>
        <v>0</v>
      </c>
      <c r="BI47" s="34">
        <f t="shared" ref="BI47" si="59">SUM(BI48:BI54)</f>
        <v>0</v>
      </c>
      <c r="BJ47" s="34">
        <f t="shared" si="58"/>
        <v>0</v>
      </c>
      <c r="BK47" s="34">
        <f t="shared" si="58"/>
        <v>0</v>
      </c>
      <c r="BL47" s="34">
        <f t="shared" si="58"/>
        <v>0</v>
      </c>
      <c r="BM47" s="34">
        <f t="shared" si="58"/>
        <v>0</v>
      </c>
      <c r="BN47" s="34">
        <f t="shared" si="58"/>
        <v>0</v>
      </c>
      <c r="BO47" s="34">
        <f t="shared" si="58"/>
        <v>0</v>
      </c>
      <c r="BP47" s="34">
        <f t="shared" si="58"/>
        <v>0</v>
      </c>
      <c r="BQ47" s="34">
        <f t="shared" si="58"/>
        <v>0</v>
      </c>
      <c r="BR47" s="34">
        <f t="shared" si="58"/>
        <v>0</v>
      </c>
      <c r="BS47" s="34">
        <f t="shared" si="58"/>
        <v>0</v>
      </c>
      <c r="BT47" s="34">
        <f>SUM(BT48:BT54)</f>
        <v>0</v>
      </c>
      <c r="BV47" s="34">
        <f>SUM(BV48:BV54)</f>
        <v>0</v>
      </c>
      <c r="BW47" s="34">
        <f>SUM(BW48:BW54)</f>
        <v>0</v>
      </c>
      <c r="BX47" s="34">
        <f>SUM(BX48:BX54)</f>
        <v>0</v>
      </c>
      <c r="BY47" s="67"/>
    </row>
    <row r="48" spans="1:77" ht="18.95" customHeight="1">
      <c r="A48" s="2">
        <v>1</v>
      </c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85">
        <f t="shared" si="7"/>
        <v>0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74">
        <f t="shared" si="8"/>
        <v>0</v>
      </c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74">
        <f t="shared" si="9"/>
        <v>0</v>
      </c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74">
        <f>SUM(AS48:BE48)</f>
        <v>0</v>
      </c>
      <c r="BG48" s="71">
        <f t="shared" ref="BG48:BG54" si="60">P48+AD48+AR48+BF48</f>
        <v>0</v>
      </c>
      <c r="BH48" s="17">
        <f t="shared" ref="BH48:BI54" si="61">C48+Q48+AE48+AS48</f>
        <v>0</v>
      </c>
      <c r="BI48" s="17">
        <f t="shared" si="61"/>
        <v>0</v>
      </c>
      <c r="BJ48" s="17">
        <f t="shared" ref="BJ48:BJ54" si="62">E48+S48+AG48+AU48</f>
        <v>0</v>
      </c>
      <c r="BK48" s="17">
        <f t="shared" ref="BK48:BT54" si="63">F48+T48+AH48+AV48</f>
        <v>0</v>
      </c>
      <c r="BL48" s="17">
        <f t="shared" si="63"/>
        <v>0</v>
      </c>
      <c r="BM48" s="17">
        <f t="shared" si="63"/>
        <v>0</v>
      </c>
      <c r="BN48" s="17">
        <f t="shared" si="63"/>
        <v>0</v>
      </c>
      <c r="BO48" s="17">
        <f t="shared" si="63"/>
        <v>0</v>
      </c>
      <c r="BP48" s="17">
        <f t="shared" si="63"/>
        <v>0</v>
      </c>
      <c r="BQ48" s="17">
        <f t="shared" si="63"/>
        <v>0</v>
      </c>
      <c r="BR48" s="17">
        <f t="shared" si="63"/>
        <v>0</v>
      </c>
      <c r="BS48" s="17">
        <f t="shared" si="63"/>
        <v>0</v>
      </c>
      <c r="BT48" s="17">
        <f t="shared" si="63"/>
        <v>0</v>
      </c>
      <c r="BV48" s="66">
        <f t="shared" ref="BV48:BV54" si="64">BH48+BJ48+BI48</f>
        <v>0</v>
      </c>
      <c r="BW48" s="66"/>
      <c r="BX48" s="66">
        <f>BV48-BW48</f>
        <v>0</v>
      </c>
      <c r="BY48" s="66"/>
    </row>
    <row r="49" spans="1:77" ht="18.95" customHeight="1">
      <c r="A49" s="2">
        <v>2</v>
      </c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85">
        <f t="shared" si="7"/>
        <v>0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74">
        <f t="shared" si="8"/>
        <v>0</v>
      </c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74">
        <f t="shared" si="9"/>
        <v>0</v>
      </c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74">
        <f t="shared" si="10"/>
        <v>0</v>
      </c>
      <c r="BG49" s="71">
        <f t="shared" si="60"/>
        <v>0</v>
      </c>
      <c r="BH49" s="17">
        <f t="shared" si="61"/>
        <v>0</v>
      </c>
      <c r="BI49" s="17">
        <f t="shared" si="61"/>
        <v>0</v>
      </c>
      <c r="BJ49" s="17">
        <f t="shared" si="62"/>
        <v>0</v>
      </c>
      <c r="BK49" s="17">
        <f t="shared" si="63"/>
        <v>0</v>
      </c>
      <c r="BL49" s="17">
        <f t="shared" si="63"/>
        <v>0</v>
      </c>
      <c r="BM49" s="17">
        <f t="shared" si="63"/>
        <v>0</v>
      </c>
      <c r="BN49" s="17">
        <f t="shared" si="63"/>
        <v>0</v>
      </c>
      <c r="BO49" s="17">
        <f t="shared" si="63"/>
        <v>0</v>
      </c>
      <c r="BP49" s="17">
        <f t="shared" si="63"/>
        <v>0</v>
      </c>
      <c r="BQ49" s="17">
        <f t="shared" si="63"/>
        <v>0</v>
      </c>
      <c r="BR49" s="17">
        <f t="shared" si="63"/>
        <v>0</v>
      </c>
      <c r="BS49" s="17">
        <f t="shared" si="63"/>
        <v>0</v>
      </c>
      <c r="BT49" s="17">
        <f t="shared" si="63"/>
        <v>0</v>
      </c>
      <c r="BV49" s="66">
        <f t="shared" si="64"/>
        <v>0</v>
      </c>
      <c r="BW49" s="66"/>
      <c r="BX49" s="66">
        <f t="shared" ref="BX49:BX54" si="65">BV49-BW49</f>
        <v>0</v>
      </c>
      <c r="BY49" s="66"/>
    </row>
    <row r="50" spans="1:77" ht="18.95" customHeight="1">
      <c r="A50" s="2">
        <v>3</v>
      </c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85">
        <f t="shared" si="7"/>
        <v>0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74">
        <f t="shared" si="8"/>
        <v>0</v>
      </c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74">
        <f t="shared" si="9"/>
        <v>0</v>
      </c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74">
        <f t="shared" si="10"/>
        <v>0</v>
      </c>
      <c r="BG50" s="71">
        <f t="shared" si="60"/>
        <v>0</v>
      </c>
      <c r="BH50" s="17">
        <f t="shared" si="61"/>
        <v>0</v>
      </c>
      <c r="BI50" s="17">
        <f t="shared" si="61"/>
        <v>0</v>
      </c>
      <c r="BJ50" s="17">
        <f t="shared" si="62"/>
        <v>0</v>
      </c>
      <c r="BK50" s="17">
        <f t="shared" si="63"/>
        <v>0</v>
      </c>
      <c r="BL50" s="17">
        <f t="shared" si="63"/>
        <v>0</v>
      </c>
      <c r="BM50" s="17">
        <f t="shared" si="63"/>
        <v>0</v>
      </c>
      <c r="BN50" s="17">
        <f t="shared" si="63"/>
        <v>0</v>
      </c>
      <c r="BO50" s="17">
        <f t="shared" si="63"/>
        <v>0</v>
      </c>
      <c r="BP50" s="17">
        <f t="shared" si="63"/>
        <v>0</v>
      </c>
      <c r="BQ50" s="17">
        <f t="shared" si="63"/>
        <v>0</v>
      </c>
      <c r="BR50" s="17">
        <f t="shared" si="63"/>
        <v>0</v>
      </c>
      <c r="BS50" s="17">
        <f t="shared" si="63"/>
        <v>0</v>
      </c>
      <c r="BT50" s="17">
        <f t="shared" si="63"/>
        <v>0</v>
      </c>
      <c r="BV50" s="66">
        <f t="shared" si="64"/>
        <v>0</v>
      </c>
      <c r="BW50" s="66"/>
      <c r="BX50" s="66">
        <f t="shared" si="65"/>
        <v>0</v>
      </c>
      <c r="BY50" s="66"/>
    </row>
    <row r="51" spans="1:77" ht="18.95" customHeight="1">
      <c r="A51" s="2">
        <v>4</v>
      </c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85">
        <f t="shared" si="7"/>
        <v>0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74">
        <f t="shared" si="8"/>
        <v>0</v>
      </c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74">
        <f t="shared" si="9"/>
        <v>0</v>
      </c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74">
        <f t="shared" si="10"/>
        <v>0</v>
      </c>
      <c r="BG51" s="71">
        <f t="shared" si="60"/>
        <v>0</v>
      </c>
      <c r="BH51" s="17">
        <f t="shared" si="61"/>
        <v>0</v>
      </c>
      <c r="BI51" s="17">
        <f t="shared" si="61"/>
        <v>0</v>
      </c>
      <c r="BJ51" s="17">
        <f t="shared" si="62"/>
        <v>0</v>
      </c>
      <c r="BK51" s="17">
        <f t="shared" si="63"/>
        <v>0</v>
      </c>
      <c r="BL51" s="17">
        <f t="shared" si="63"/>
        <v>0</v>
      </c>
      <c r="BM51" s="17">
        <f t="shared" si="63"/>
        <v>0</v>
      </c>
      <c r="BN51" s="17">
        <f t="shared" si="63"/>
        <v>0</v>
      </c>
      <c r="BO51" s="17">
        <f t="shared" si="63"/>
        <v>0</v>
      </c>
      <c r="BP51" s="17">
        <f t="shared" si="63"/>
        <v>0</v>
      </c>
      <c r="BQ51" s="17">
        <f t="shared" si="63"/>
        <v>0</v>
      </c>
      <c r="BR51" s="17">
        <f t="shared" si="63"/>
        <v>0</v>
      </c>
      <c r="BS51" s="17">
        <f t="shared" si="63"/>
        <v>0</v>
      </c>
      <c r="BT51" s="17">
        <f t="shared" si="63"/>
        <v>0</v>
      </c>
      <c r="BV51" s="66">
        <f t="shared" si="64"/>
        <v>0</v>
      </c>
      <c r="BW51" s="66"/>
      <c r="BX51" s="66">
        <f t="shared" si="65"/>
        <v>0</v>
      </c>
      <c r="BY51" s="66"/>
    </row>
    <row r="52" spans="1:77" ht="18.95" customHeight="1">
      <c r="A52" s="2">
        <v>5</v>
      </c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85">
        <f t="shared" si="7"/>
        <v>0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74">
        <f t="shared" si="8"/>
        <v>0</v>
      </c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74">
        <f t="shared" si="9"/>
        <v>0</v>
      </c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74">
        <f t="shared" si="10"/>
        <v>0</v>
      </c>
      <c r="BG52" s="71">
        <f t="shared" si="60"/>
        <v>0</v>
      </c>
      <c r="BH52" s="17">
        <f t="shared" si="61"/>
        <v>0</v>
      </c>
      <c r="BI52" s="17">
        <f t="shared" si="61"/>
        <v>0</v>
      </c>
      <c r="BJ52" s="17">
        <f t="shared" si="62"/>
        <v>0</v>
      </c>
      <c r="BK52" s="17">
        <f t="shared" si="63"/>
        <v>0</v>
      </c>
      <c r="BL52" s="17">
        <f t="shared" si="63"/>
        <v>0</v>
      </c>
      <c r="BM52" s="17">
        <f t="shared" si="63"/>
        <v>0</v>
      </c>
      <c r="BN52" s="17">
        <f t="shared" si="63"/>
        <v>0</v>
      </c>
      <c r="BO52" s="17">
        <f t="shared" si="63"/>
        <v>0</v>
      </c>
      <c r="BP52" s="17">
        <f t="shared" si="63"/>
        <v>0</v>
      </c>
      <c r="BQ52" s="17">
        <f t="shared" si="63"/>
        <v>0</v>
      </c>
      <c r="BR52" s="17">
        <f t="shared" si="63"/>
        <v>0</v>
      </c>
      <c r="BS52" s="17">
        <f t="shared" si="63"/>
        <v>0</v>
      </c>
      <c r="BT52" s="17">
        <f t="shared" si="63"/>
        <v>0</v>
      </c>
      <c r="BV52" s="66">
        <f t="shared" si="64"/>
        <v>0</v>
      </c>
      <c r="BW52" s="66"/>
      <c r="BX52" s="66">
        <f t="shared" si="65"/>
        <v>0</v>
      </c>
      <c r="BY52" s="66"/>
    </row>
    <row r="53" spans="1:77" ht="18.95" customHeight="1">
      <c r="A53" s="2">
        <v>6</v>
      </c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85">
        <f t="shared" si="7"/>
        <v>0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74">
        <f t="shared" si="8"/>
        <v>0</v>
      </c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74">
        <f t="shared" si="9"/>
        <v>0</v>
      </c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74">
        <f t="shared" si="10"/>
        <v>0</v>
      </c>
      <c r="BG53" s="71">
        <f t="shared" si="60"/>
        <v>0</v>
      </c>
      <c r="BH53" s="17">
        <f t="shared" si="61"/>
        <v>0</v>
      </c>
      <c r="BI53" s="17">
        <f t="shared" si="61"/>
        <v>0</v>
      </c>
      <c r="BJ53" s="17">
        <f t="shared" si="62"/>
        <v>0</v>
      </c>
      <c r="BK53" s="17">
        <f t="shared" si="63"/>
        <v>0</v>
      </c>
      <c r="BL53" s="17">
        <f t="shared" si="63"/>
        <v>0</v>
      </c>
      <c r="BM53" s="17">
        <f t="shared" si="63"/>
        <v>0</v>
      </c>
      <c r="BN53" s="17">
        <f t="shared" si="63"/>
        <v>0</v>
      </c>
      <c r="BO53" s="17">
        <f t="shared" si="63"/>
        <v>0</v>
      </c>
      <c r="BP53" s="17">
        <f t="shared" si="63"/>
        <v>0</v>
      </c>
      <c r="BQ53" s="17">
        <f t="shared" si="63"/>
        <v>0</v>
      </c>
      <c r="BR53" s="17">
        <f t="shared" si="63"/>
        <v>0</v>
      </c>
      <c r="BS53" s="17">
        <f t="shared" si="63"/>
        <v>0</v>
      </c>
      <c r="BT53" s="17">
        <f t="shared" si="63"/>
        <v>0</v>
      </c>
      <c r="BV53" s="66">
        <f t="shared" si="64"/>
        <v>0</v>
      </c>
      <c r="BW53" s="66"/>
      <c r="BX53" s="66">
        <f t="shared" si="65"/>
        <v>0</v>
      </c>
      <c r="BY53" s="66"/>
    </row>
    <row r="54" spans="1:77" ht="18.95" customHeight="1" thickBot="1">
      <c r="A54" s="2">
        <v>7</v>
      </c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85">
        <f t="shared" si="7"/>
        <v>0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74">
        <f t="shared" si="8"/>
        <v>0</v>
      </c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74">
        <f t="shared" si="9"/>
        <v>0</v>
      </c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74">
        <f t="shared" si="10"/>
        <v>0</v>
      </c>
      <c r="BG54" s="71">
        <f t="shared" si="60"/>
        <v>0</v>
      </c>
      <c r="BH54" s="17">
        <f t="shared" si="61"/>
        <v>0</v>
      </c>
      <c r="BI54" s="17">
        <f t="shared" si="61"/>
        <v>0</v>
      </c>
      <c r="BJ54" s="17">
        <f t="shared" si="62"/>
        <v>0</v>
      </c>
      <c r="BK54" s="17">
        <f t="shared" si="63"/>
        <v>0</v>
      </c>
      <c r="BL54" s="17">
        <f t="shared" si="63"/>
        <v>0</v>
      </c>
      <c r="BM54" s="17">
        <f t="shared" si="63"/>
        <v>0</v>
      </c>
      <c r="BN54" s="17">
        <f t="shared" si="63"/>
        <v>0</v>
      </c>
      <c r="BO54" s="17">
        <f t="shared" si="63"/>
        <v>0</v>
      </c>
      <c r="BP54" s="17">
        <f t="shared" si="63"/>
        <v>0</v>
      </c>
      <c r="BQ54" s="17">
        <f t="shared" si="63"/>
        <v>0</v>
      </c>
      <c r="BR54" s="17">
        <f t="shared" si="63"/>
        <v>0</v>
      </c>
      <c r="BS54" s="17">
        <f t="shared" si="63"/>
        <v>0</v>
      </c>
      <c r="BT54" s="17">
        <f t="shared" si="63"/>
        <v>0</v>
      </c>
      <c r="BV54" s="66">
        <f t="shared" si="64"/>
        <v>0</v>
      </c>
      <c r="BW54" s="66"/>
      <c r="BX54" s="66">
        <f t="shared" si="65"/>
        <v>0</v>
      </c>
      <c r="BY54" s="66"/>
    </row>
    <row r="55" spans="1:77" ht="17.25" customHeight="1" thickBot="1">
      <c r="B55" s="18" t="s">
        <v>2</v>
      </c>
      <c r="C55" s="6">
        <f>SUM(C11:C54)</f>
        <v>44</v>
      </c>
      <c r="D55" s="6">
        <f t="shared" ref="D55:K55" si="66">SUM(D11:D54)</f>
        <v>0</v>
      </c>
      <c r="E55" s="6">
        <f t="shared" si="66"/>
        <v>98</v>
      </c>
      <c r="F55" s="6">
        <f t="shared" si="66"/>
        <v>0</v>
      </c>
      <c r="G55" s="6">
        <f t="shared" si="66"/>
        <v>0</v>
      </c>
      <c r="H55" s="6">
        <f t="shared" si="66"/>
        <v>0</v>
      </c>
      <c r="I55" s="6">
        <f t="shared" si="66"/>
        <v>0</v>
      </c>
      <c r="J55" s="6">
        <f t="shared" si="66"/>
        <v>0</v>
      </c>
      <c r="K55" s="6">
        <f t="shared" si="66"/>
        <v>0</v>
      </c>
      <c r="L55" s="6">
        <f t="shared" ref="L55:O55" si="67">SUM(L11:L54)</f>
        <v>0</v>
      </c>
      <c r="M55" s="6">
        <f t="shared" si="67"/>
        <v>0</v>
      </c>
      <c r="N55" s="6">
        <f t="shared" si="67"/>
        <v>0</v>
      </c>
      <c r="O55" s="6">
        <f t="shared" si="67"/>
        <v>0</v>
      </c>
      <c r="P55" s="6"/>
      <c r="Q55" s="6">
        <f t="shared" ref="Q55:AC55" si="68">SUM(Q11:Q54)</f>
        <v>42</v>
      </c>
      <c r="R55" s="6">
        <f t="shared" si="68"/>
        <v>2</v>
      </c>
      <c r="S55" s="6">
        <f t="shared" si="68"/>
        <v>180</v>
      </c>
      <c r="T55" s="6">
        <f t="shared" si="68"/>
        <v>0</v>
      </c>
      <c r="U55" s="6">
        <f t="shared" si="68"/>
        <v>0</v>
      </c>
      <c r="V55" s="6">
        <f t="shared" si="68"/>
        <v>0</v>
      </c>
      <c r="W55" s="6">
        <f t="shared" si="68"/>
        <v>0</v>
      </c>
      <c r="X55" s="6">
        <f t="shared" si="68"/>
        <v>0</v>
      </c>
      <c r="Y55" s="6">
        <f t="shared" si="68"/>
        <v>0</v>
      </c>
      <c r="Z55" s="6">
        <f t="shared" si="68"/>
        <v>0</v>
      </c>
      <c r="AA55" s="6">
        <f t="shared" si="68"/>
        <v>0</v>
      </c>
      <c r="AB55" s="6">
        <f t="shared" si="68"/>
        <v>0</v>
      </c>
      <c r="AC55" s="6">
        <f t="shared" si="68"/>
        <v>0</v>
      </c>
      <c r="AD55" s="6"/>
      <c r="AE55" s="6">
        <f t="shared" ref="AE55:AQ55" si="69">SUM(AE11:AE54)</f>
        <v>14</v>
      </c>
      <c r="AF55" s="6">
        <f t="shared" si="69"/>
        <v>0</v>
      </c>
      <c r="AG55" s="6">
        <f t="shared" si="69"/>
        <v>230</v>
      </c>
      <c r="AH55" s="6">
        <f t="shared" si="69"/>
        <v>0</v>
      </c>
      <c r="AI55" s="6">
        <f t="shared" si="69"/>
        <v>6</v>
      </c>
      <c r="AJ55" s="6">
        <f t="shared" si="69"/>
        <v>4.8000000000000007</v>
      </c>
      <c r="AK55" s="6">
        <f t="shared" si="69"/>
        <v>0</v>
      </c>
      <c r="AL55" s="6">
        <f t="shared" si="69"/>
        <v>0</v>
      </c>
      <c r="AM55" s="6">
        <f t="shared" si="69"/>
        <v>0</v>
      </c>
      <c r="AN55" s="6">
        <f t="shared" si="69"/>
        <v>0</v>
      </c>
      <c r="AO55" s="6">
        <f t="shared" si="69"/>
        <v>0</v>
      </c>
      <c r="AP55" s="6">
        <f t="shared" si="69"/>
        <v>0</v>
      </c>
      <c r="AQ55" s="6">
        <f t="shared" si="69"/>
        <v>0</v>
      </c>
      <c r="AR55" s="6"/>
      <c r="AS55" s="6">
        <f t="shared" ref="AS55:BE55" si="70">SUM(AS11:AS54)</f>
        <v>0</v>
      </c>
      <c r="AT55" s="6">
        <f t="shared" si="70"/>
        <v>0</v>
      </c>
      <c r="AU55" s="6">
        <f t="shared" si="70"/>
        <v>186</v>
      </c>
      <c r="AV55" s="6">
        <f t="shared" si="70"/>
        <v>0</v>
      </c>
      <c r="AW55" s="6">
        <f t="shared" si="70"/>
        <v>0</v>
      </c>
      <c r="AX55" s="6">
        <f t="shared" si="70"/>
        <v>0</v>
      </c>
      <c r="AY55" s="6">
        <f t="shared" si="70"/>
        <v>0</v>
      </c>
      <c r="AZ55" s="6">
        <f t="shared" si="70"/>
        <v>0</v>
      </c>
      <c r="BA55" s="6">
        <f t="shared" si="70"/>
        <v>0</v>
      </c>
      <c r="BB55" s="6">
        <f t="shared" si="70"/>
        <v>0</v>
      </c>
      <c r="BC55" s="6">
        <f t="shared" si="70"/>
        <v>0</v>
      </c>
      <c r="BD55" s="6">
        <f t="shared" si="70"/>
        <v>0</v>
      </c>
      <c r="BE55" s="6">
        <f t="shared" si="70"/>
        <v>0</v>
      </c>
      <c r="BF55" s="58"/>
      <c r="BG55" s="77">
        <f>SUM(C55:BF55)</f>
        <v>806.8</v>
      </c>
      <c r="BH55" s="70">
        <f>BH9+BH35</f>
        <v>100</v>
      </c>
      <c r="BI55" s="70">
        <f>BI9+BI35</f>
        <v>2</v>
      </c>
      <c r="BJ55" s="71">
        <f t="shared" ref="BJ55:BS55" si="71">BJ9+BJ35</f>
        <v>694</v>
      </c>
      <c r="BK55" s="71">
        <f t="shared" si="71"/>
        <v>0</v>
      </c>
      <c r="BL55" s="71">
        <f t="shared" si="71"/>
        <v>6</v>
      </c>
      <c r="BM55" s="71">
        <f t="shared" si="71"/>
        <v>4.8000000000000007</v>
      </c>
      <c r="BN55" s="71">
        <f t="shared" si="71"/>
        <v>0</v>
      </c>
      <c r="BO55" s="71">
        <f t="shared" si="71"/>
        <v>0</v>
      </c>
      <c r="BP55" s="71">
        <f t="shared" si="71"/>
        <v>0</v>
      </c>
      <c r="BQ55" s="71">
        <f t="shared" si="71"/>
        <v>0</v>
      </c>
      <c r="BR55" s="71">
        <f t="shared" si="71"/>
        <v>0</v>
      </c>
      <c r="BS55" s="71">
        <f t="shared" si="71"/>
        <v>0</v>
      </c>
      <c r="BT55" s="71">
        <f>BT9+BT35</f>
        <v>0</v>
      </c>
      <c r="BV55" s="43">
        <f>BV9+BV35</f>
        <v>796</v>
      </c>
      <c r="BW55" s="43">
        <f>BW9+BW35</f>
        <v>796</v>
      </c>
      <c r="BX55" s="43">
        <f>BX9+BX35</f>
        <v>0</v>
      </c>
      <c r="BY55" s="67"/>
    </row>
    <row r="56" spans="1:77" ht="27.75" customHeight="1" thickBot="1">
      <c r="B56" s="65" t="s">
        <v>4</v>
      </c>
      <c r="C56" s="100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2"/>
      <c r="P56" s="72">
        <f>SUM(C55:O55)</f>
        <v>142</v>
      </c>
      <c r="Q56" s="97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9"/>
      <c r="AD56" s="72">
        <f>SUM(Q55:AC55)</f>
        <v>224</v>
      </c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72">
        <f>SUM(AE55:AQ55)</f>
        <v>254.8</v>
      </c>
      <c r="AS56" s="97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9"/>
      <c r="BF56" s="73">
        <f>SUM(AS55:BE55)</f>
        <v>186</v>
      </c>
      <c r="BG56" s="77">
        <f>SUM(BG11:BG54)-BG35</f>
        <v>806.80000000000007</v>
      </c>
      <c r="BH56" s="78">
        <f>SUM(BH55:BT55)</f>
        <v>806.8</v>
      </c>
      <c r="BI56" s="88"/>
      <c r="BW56" s="94" t="s">
        <v>4</v>
      </c>
      <c r="BX56" s="95"/>
      <c r="BY56" s="66"/>
    </row>
    <row r="57" spans="1:77" ht="9.9499999999999993" hidden="1" customHeight="1">
      <c r="B57" s="60" t="s">
        <v>8</v>
      </c>
      <c r="C57" s="61" t="s">
        <v>13</v>
      </c>
      <c r="D57" s="6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X57" s="1"/>
      <c r="AY57" s="1"/>
      <c r="BB57" s="13"/>
      <c r="BC57" s="13"/>
      <c r="BD57" s="1"/>
      <c r="BE57" s="1"/>
      <c r="BF57" s="1"/>
      <c r="BG57" s="1"/>
      <c r="BH57" s="1"/>
      <c r="BI57" s="1"/>
    </row>
    <row r="58" spans="1:77" ht="9.9499999999999993" hidden="1" customHeight="1">
      <c r="B58" s="60" t="s">
        <v>10</v>
      </c>
      <c r="C58" s="61" t="s">
        <v>14</v>
      </c>
      <c r="D58" s="6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77" ht="9.9499999999999993" hidden="1" customHeight="1">
      <c r="B59" s="60" t="s">
        <v>24</v>
      </c>
      <c r="C59" s="61" t="s">
        <v>26</v>
      </c>
      <c r="D59" s="61"/>
    </row>
    <row r="60" spans="1:77" ht="9.9499999999999993" hidden="1" customHeight="1">
      <c r="B60" s="60" t="s">
        <v>25</v>
      </c>
      <c r="C60" s="61" t="s">
        <v>27</v>
      </c>
      <c r="D60" s="61"/>
    </row>
    <row r="61" spans="1:77" ht="9.9499999999999993" hidden="1" customHeight="1">
      <c r="B61" s="60" t="s">
        <v>7</v>
      </c>
      <c r="C61" s="61" t="s">
        <v>15</v>
      </c>
      <c r="D61" s="61"/>
    </row>
    <row r="62" spans="1:77" ht="9.9499999999999993" hidden="1" customHeight="1">
      <c r="B62" s="60" t="s">
        <v>6</v>
      </c>
      <c r="C62" s="61" t="s">
        <v>28</v>
      </c>
      <c r="D62" s="61"/>
    </row>
    <row r="63" spans="1:77" ht="9.9499999999999993" hidden="1" customHeight="1">
      <c r="B63" s="60" t="s">
        <v>9</v>
      </c>
      <c r="C63" s="61" t="s">
        <v>16</v>
      </c>
      <c r="D63" s="61"/>
    </row>
    <row r="65" spans="3:4" ht="18">
      <c r="C65" s="50"/>
      <c r="D65" s="50"/>
    </row>
    <row r="66" spans="3:4" ht="18">
      <c r="C66" s="50"/>
      <c r="D66" s="50"/>
    </row>
  </sheetData>
  <mergeCells count="12">
    <mergeCell ref="B2:BG2"/>
    <mergeCell ref="C6:BG6"/>
    <mergeCell ref="BG7:BG8"/>
    <mergeCell ref="C7:P7"/>
    <mergeCell ref="Q7:AD7"/>
    <mergeCell ref="AE7:AR7"/>
    <mergeCell ref="AS7:BF7"/>
    <mergeCell ref="BW56:BX56"/>
    <mergeCell ref="AE56:AQ56"/>
    <mergeCell ref="AS56:BE56"/>
    <mergeCell ref="Q56:AC56"/>
    <mergeCell ref="C56:O56"/>
  </mergeCells>
  <phoneticPr fontId="0" type="noConversion"/>
  <pageMargins left="0.51181102362204722" right="0.31496062992125984" top="0.35433070866141736" bottom="0.31496062992125984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!Инструкция!</vt:lpstr>
      <vt:lpstr>3-П сент</vt:lpstr>
      <vt:lpstr>3-П окт</vt:lpstr>
      <vt:lpstr>3-П нояб</vt:lpstr>
      <vt:lpstr>3-П дек</vt:lpstr>
      <vt:lpstr>Форма 3п-1</vt:lpstr>
      <vt:lpstr>'Форма 3п-1'!Заголовки_для_печати</vt:lpstr>
      <vt:lpstr>'3-П дек'!Область_печати</vt:lpstr>
      <vt:lpstr>'3-П нояб'!Область_печати</vt:lpstr>
      <vt:lpstr>'3-П окт'!Область_печати</vt:lpstr>
      <vt:lpstr>'3-П сент'!Область_печати</vt:lpstr>
      <vt:lpstr>'Форма 3п-1'!Область_печати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User</cp:lastModifiedBy>
  <cp:lastPrinted>2019-11-19T08:53:13Z</cp:lastPrinted>
  <dcterms:created xsi:type="dcterms:W3CDTF">2014-08-12T14:36:49Z</dcterms:created>
  <dcterms:modified xsi:type="dcterms:W3CDTF">2024-12-13T10:42:45Z</dcterms:modified>
</cp:coreProperties>
</file>