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5445" yWindow="-135" windowWidth="22125" windowHeight="12780" activeTab="1"/>
  </bookViews>
  <sheets>
    <sheet name="!Инструкция!" sheetId="1" r:id="rId1"/>
    <sheet name="бюджет" sheetId="3" r:id="rId2"/>
    <sheet name="внебюджет" sheetId="4" r:id="rId3"/>
  </sheets>
  <calcPr calcId="124519"/>
</workbook>
</file>

<file path=xl/calcChain.xml><?xml version="1.0" encoding="utf-8"?>
<calcChain xmlns="http://schemas.openxmlformats.org/spreadsheetml/2006/main">
  <c r="L14" i="4"/>
  <c r="M14"/>
  <c r="L22"/>
  <c r="M22"/>
  <c r="L23"/>
  <c r="M23"/>
  <c r="Z22" i="3"/>
  <c r="AA22"/>
  <c r="Z14"/>
  <c r="Z23" s="1"/>
  <c r="AA14"/>
  <c r="AA23" s="1"/>
  <c r="G22"/>
  <c r="H22"/>
  <c r="I22"/>
  <c r="J22"/>
  <c r="K22"/>
  <c r="L22"/>
  <c r="M22"/>
  <c r="N22"/>
  <c r="O22"/>
  <c r="P22"/>
  <c r="Q22"/>
  <c r="R22"/>
  <c r="S22"/>
  <c r="G14"/>
  <c r="G23" s="1"/>
  <c r="H14"/>
  <c r="I14"/>
  <c r="I23" s="1"/>
  <c r="J14"/>
  <c r="K14"/>
  <c r="K23" s="1"/>
  <c r="L14"/>
  <c r="M14"/>
  <c r="M23" s="1"/>
  <c r="N14"/>
  <c r="O14"/>
  <c r="O23" s="1"/>
  <c r="P14"/>
  <c r="Q14"/>
  <c r="Q23" s="1"/>
  <c r="R14"/>
  <c r="S14"/>
  <c r="S23" s="1"/>
  <c r="R23" l="1"/>
  <c r="P23"/>
  <c r="N23"/>
  <c r="L23"/>
  <c r="J23"/>
  <c r="H23"/>
  <c r="AL21"/>
  <c r="AL20"/>
  <c r="AL19"/>
  <c r="AL18"/>
  <c r="AL17"/>
  <c r="AL16"/>
  <c r="AL15"/>
  <c r="AL9"/>
  <c r="D22"/>
  <c r="D14"/>
  <c r="D23" l="1"/>
  <c r="J14" i="4"/>
  <c r="K14"/>
  <c r="N14"/>
  <c r="O14"/>
  <c r="P14"/>
  <c r="D5"/>
  <c r="AL10" i="3" l="1"/>
  <c r="AK14"/>
  <c r="AJ14"/>
  <c r="AI14"/>
  <c r="AH14"/>
  <c r="AG14"/>
  <c r="AF14"/>
  <c r="AE14"/>
  <c r="G14" i="4" l="1"/>
  <c r="H14"/>
  <c r="I14"/>
  <c r="X14" i="3" l="1"/>
  <c r="AC22"/>
  <c r="AC14"/>
  <c r="Y22"/>
  <c r="Y14"/>
  <c r="AB22"/>
  <c r="AB14"/>
  <c r="T14"/>
  <c r="X22"/>
  <c r="X23" s="1"/>
  <c r="W14"/>
  <c r="N22" i="4"/>
  <c r="Y9"/>
  <c r="Y10"/>
  <c r="Y11"/>
  <c r="Y12"/>
  <c r="Y13"/>
  <c r="D14"/>
  <c r="E14"/>
  <c r="F14"/>
  <c r="R14"/>
  <c r="S14"/>
  <c r="T14"/>
  <c r="U14"/>
  <c r="U22"/>
  <c r="V14"/>
  <c r="W14"/>
  <c r="X14"/>
  <c r="Y15"/>
  <c r="Y16"/>
  <c r="Y17"/>
  <c r="Y18"/>
  <c r="Y19"/>
  <c r="Y20"/>
  <c r="Y21"/>
  <c r="D22"/>
  <c r="E22"/>
  <c r="F22"/>
  <c r="G22"/>
  <c r="G23" s="1"/>
  <c r="H22"/>
  <c r="H23" s="1"/>
  <c r="I22"/>
  <c r="I23" s="1"/>
  <c r="J22"/>
  <c r="J23" s="1"/>
  <c r="K22"/>
  <c r="O22"/>
  <c r="P22"/>
  <c r="R22"/>
  <c r="S22"/>
  <c r="T22"/>
  <c r="V22"/>
  <c r="W22"/>
  <c r="X22"/>
  <c r="AG22" i="3"/>
  <c r="AG23" s="1"/>
  <c r="AH22"/>
  <c r="AH23" s="1"/>
  <c r="AI22"/>
  <c r="AI23" s="1"/>
  <c r="AJ22"/>
  <c r="AJ23" s="1"/>
  <c r="V14"/>
  <c r="V22"/>
  <c r="W22"/>
  <c r="E14"/>
  <c r="F14"/>
  <c r="U14"/>
  <c r="AE22"/>
  <c r="AE23" s="1"/>
  <c r="AF22"/>
  <c r="AF23" s="1"/>
  <c r="E22"/>
  <c r="F22"/>
  <c r="T22"/>
  <c r="U22"/>
  <c r="AK22"/>
  <c r="AK23" s="1"/>
  <c r="AL13"/>
  <c r="AL12"/>
  <c r="AL11"/>
  <c r="W23" l="1"/>
  <c r="AL22"/>
  <c r="U23"/>
  <c r="AL14"/>
  <c r="Y22" i="4"/>
  <c r="X23"/>
  <c r="Y14"/>
  <c r="AC23" i="3"/>
  <c r="V23" i="4"/>
  <c r="U23"/>
  <c r="Y23" i="3"/>
  <c r="O23" i="4"/>
  <c r="V23" i="3"/>
  <c r="P23" i="4"/>
  <c r="N23"/>
  <c r="W23"/>
  <c r="AB23" i="3"/>
  <c r="E23" i="4"/>
  <c r="T23"/>
  <c r="D23"/>
  <c r="R23"/>
  <c r="S23"/>
  <c r="K23"/>
  <c r="F23"/>
  <c r="T23" i="3"/>
  <c r="F23"/>
  <c r="E23"/>
  <c r="AL23" l="1"/>
  <c r="Y23" i="4"/>
</calcChain>
</file>

<file path=xl/sharedStrings.xml><?xml version="1.0" encoding="utf-8"?>
<sst xmlns="http://schemas.openxmlformats.org/spreadsheetml/2006/main" count="103" uniqueCount="77">
  <si>
    <t>Фамилия, и.о.</t>
  </si>
  <si>
    <t>Месяц</t>
  </si>
  <si>
    <t>Номер академической группы</t>
  </si>
  <si>
    <t>Итого</t>
  </si>
  <si>
    <t>Бюджет</t>
  </si>
  <si>
    <t>Очная форма</t>
  </si>
  <si>
    <t>Заочная форма</t>
  </si>
  <si>
    <t>Тарификация на год</t>
  </si>
  <si>
    <t>Сентябрь</t>
  </si>
  <si>
    <t>Октябрь</t>
  </si>
  <si>
    <t>Ноябрь</t>
  </si>
  <si>
    <t>Декабрь</t>
  </si>
  <si>
    <t>Итого I семестр</t>
  </si>
  <si>
    <t>март</t>
  </si>
  <si>
    <t>Итого II семестр</t>
  </si>
  <si>
    <t>ИТОГО</t>
  </si>
  <si>
    <t>Форма Т-3</t>
  </si>
  <si>
    <t>за</t>
  </si>
  <si>
    <t>учебный год</t>
  </si>
  <si>
    <t>Вне-бюджет</t>
  </si>
  <si>
    <t>Не допускается подсчет вручную итоговых суммирующих значений, т.к. в соответствующих ячейках уже содержатся нужные формулы!!!</t>
  </si>
  <si>
    <t>Преподаватель обязан своевременно вносить все виды выполненной учебной нагрузки по каждой группе в соответствии с листом пед.нагрузки</t>
  </si>
  <si>
    <t xml:space="preserve"> либо справкой, поданной диспетчером, зав.отделением, зам.директора по УМР.</t>
  </si>
  <si>
    <t>Группы указываютя с разбиением по разделам Очное обучение, Заочное обучение, Бюджет, Внебюджет!</t>
  </si>
  <si>
    <t>Файл содержит 2 листа-вкладки (см.ярлыки внизу): оранжевый-бюджет, зеленый-внебюджет.</t>
  </si>
  <si>
    <t xml:space="preserve">Если преподаватель в одной группе выполнил несколько дисциплин/практик/делений/других видов нагрузки, в форме 3-Т вся нагрузка указывается в </t>
  </si>
  <si>
    <r>
      <t xml:space="preserve">соответствующем месяце в конкретной группе в одном столбце, </t>
    </r>
    <r>
      <rPr>
        <u/>
        <sz val="10"/>
        <rFont val="Arial"/>
        <family val="2"/>
        <charset val="204"/>
      </rPr>
      <t>в перечне групп номер группы должен встречаться только один раз</t>
    </r>
    <r>
      <rPr>
        <sz val="10"/>
        <rFont val="Arial"/>
        <family val="2"/>
        <charset val="204"/>
      </rPr>
      <t>!</t>
    </r>
  </si>
  <si>
    <t>В строке "Тарификация на год" необходимо указать затарифицированный объем часов педнагрузки по группам.</t>
  </si>
  <si>
    <r>
      <t xml:space="preserve">В начале имени файла необходимо указать свою фамилию, а также внести свои ФИО в заголовках таблиц. Указать </t>
    </r>
    <r>
      <rPr>
        <u/>
        <sz val="10"/>
        <rFont val="Arial"/>
        <family val="2"/>
        <charset val="204"/>
      </rPr>
      <t>основную</t>
    </r>
    <r>
      <rPr>
        <sz val="10"/>
        <rFont val="Arial"/>
        <family val="2"/>
        <charset val="204"/>
      </rPr>
      <t xml:space="preserve"> должность.</t>
    </r>
  </si>
  <si>
    <t>ВЕДОМОСТЬ ФАКТИЧЕСКИ ВЫПОЛНЕННОЙ ПЕДАГОГИЧЕСКОЙ НАГРУЗКИ ПРЕПОДАВАТЕЛЯ / МПО</t>
  </si>
  <si>
    <t>январь</t>
  </si>
  <si>
    <t>февраль</t>
  </si>
  <si>
    <t>апрель</t>
  </si>
  <si>
    <t>май</t>
  </si>
  <si>
    <t>июнь</t>
  </si>
  <si>
    <t>Преподаватель</t>
  </si>
  <si>
    <t>преподаватель</t>
  </si>
  <si>
    <t>2024-2025</t>
  </si>
  <si>
    <r>
      <t>Форма 3-Т сдаётся в электронном виде на эл.почту зам.директора по УМР Калугиной Н.А.</t>
    </r>
    <r>
      <rPr>
        <i/>
        <sz val="11"/>
        <color indexed="8"/>
        <rFont val="Calibri"/>
        <family val="2"/>
        <charset val="204"/>
      </rPr>
      <t xml:space="preserve"> </t>
    </r>
    <r>
      <rPr>
        <b/>
        <i/>
        <u/>
        <sz val="11"/>
        <color indexed="8"/>
        <rFont val="Calibri"/>
        <family val="2"/>
        <charset val="204"/>
      </rPr>
      <t>kalugina@tpt.tom.ru</t>
    </r>
    <r>
      <rPr>
        <sz val="10"/>
        <rFont val="Arial"/>
        <family val="2"/>
        <charset val="204"/>
      </rPr>
      <t xml:space="preserve"> до </t>
    </r>
    <r>
      <rPr>
        <b/>
        <sz val="10"/>
        <color rgb="FFFF0000"/>
        <rFont val="Arial"/>
        <family val="2"/>
        <charset val="204"/>
      </rPr>
      <t>20 июня 2025г.</t>
    </r>
  </si>
  <si>
    <t>В форме 3-Т и формах 3П-1, 3П-2 (Учет часов) итоговые ячейки голубого цвета должны сходиться!!!</t>
  </si>
  <si>
    <t>134Э1</t>
  </si>
  <si>
    <t>134К</t>
  </si>
  <si>
    <t>134С2</t>
  </si>
  <si>
    <t>131Э</t>
  </si>
  <si>
    <t>131К</t>
  </si>
  <si>
    <t>153М2</t>
  </si>
  <si>
    <t>213Р2</t>
  </si>
  <si>
    <t>212Р1</t>
  </si>
  <si>
    <t>214Г</t>
  </si>
  <si>
    <t>213Б1</t>
  </si>
  <si>
    <t>211Р1</t>
  </si>
  <si>
    <t>212Р2</t>
  </si>
  <si>
    <t>133Э1</t>
  </si>
  <si>
    <t>133С1</t>
  </si>
  <si>
    <t>133С2</t>
  </si>
  <si>
    <t>133К</t>
  </si>
  <si>
    <t>134Э2</t>
  </si>
  <si>
    <t>214Р2</t>
  </si>
  <si>
    <t>213Р1</t>
  </si>
  <si>
    <t>133Э2</t>
  </si>
  <si>
    <t>132Э2</t>
  </si>
  <si>
    <t>213Б2</t>
  </si>
  <si>
    <t>214Б2</t>
  </si>
  <si>
    <t>к133Э</t>
  </si>
  <si>
    <t>к132Э</t>
  </si>
  <si>
    <t>к213Б2</t>
  </si>
  <si>
    <t>к213Р1</t>
  </si>
  <si>
    <t>к214Р2</t>
  </si>
  <si>
    <t>к134К</t>
  </si>
  <si>
    <t>Самсонова Ольга Викторовна</t>
  </si>
  <si>
    <t>к212Р1</t>
  </si>
  <si>
    <t>к212Р2</t>
  </si>
  <si>
    <t>к212Р3</t>
  </si>
  <si>
    <t>к131Э</t>
  </si>
  <si>
    <t>к213Б1</t>
  </si>
  <si>
    <t>к211Р1</t>
  </si>
  <si>
    <t>к211Р2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</si>
</sst>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b/>
      <sz val="14"/>
      <name val="Arial Narrow"/>
      <family val="2"/>
      <charset val="204"/>
    </font>
    <font>
      <b/>
      <sz val="11"/>
      <name val="Arial Narrow"/>
      <family val="2"/>
      <charset val="204"/>
    </font>
    <font>
      <sz val="10"/>
      <name val="Arial Narrow"/>
      <family val="2"/>
      <charset val="204"/>
    </font>
    <font>
      <b/>
      <sz val="11"/>
      <color indexed="12"/>
      <name val="Arial Narrow"/>
      <family val="2"/>
      <charset val="204"/>
    </font>
    <font>
      <sz val="11"/>
      <name val="Arial Narrow"/>
      <family val="2"/>
      <charset val="204"/>
    </font>
    <font>
      <b/>
      <i/>
      <sz val="11"/>
      <color indexed="10"/>
      <name val="Arial Narrow"/>
      <family val="2"/>
      <charset val="204"/>
    </font>
    <font>
      <i/>
      <sz val="10"/>
      <name val="Arial Narrow"/>
      <family val="2"/>
      <charset val="204"/>
    </font>
    <font>
      <b/>
      <sz val="12"/>
      <name val="Arial Narrow"/>
      <family val="2"/>
      <charset val="204"/>
    </font>
    <font>
      <b/>
      <sz val="10"/>
      <name val="Arial Narrow"/>
      <family val="2"/>
      <charset val="204"/>
    </font>
    <font>
      <b/>
      <sz val="8"/>
      <name val="Arial Narrow"/>
      <family val="2"/>
      <charset val="204"/>
    </font>
    <font>
      <sz val="9"/>
      <color indexed="12"/>
      <name val="Arial Narrow"/>
      <family val="2"/>
      <charset val="204"/>
    </font>
    <font>
      <b/>
      <sz val="10"/>
      <color indexed="10"/>
      <name val="Arial Narrow"/>
      <family val="2"/>
      <charset val="204"/>
    </font>
    <font>
      <i/>
      <sz val="11"/>
      <color indexed="8"/>
      <name val="Calibri"/>
      <family val="2"/>
      <charset val="204"/>
    </font>
    <font>
      <b/>
      <i/>
      <u/>
      <sz val="11"/>
      <color indexed="8"/>
      <name val="Calibri"/>
      <family val="2"/>
      <charset val="204"/>
    </font>
    <font>
      <u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 Narrow"/>
      <family val="2"/>
      <charset val="204"/>
    </font>
    <font>
      <b/>
      <sz val="10"/>
      <color rgb="FFFF0000"/>
      <name val="Arial"/>
      <family val="2"/>
      <charset val="204"/>
    </font>
    <font>
      <b/>
      <sz val="9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6" fillId="0" borderId="0" xfId="0" applyFont="1" applyBorder="1" applyAlignment="1">
      <alignment wrapText="1"/>
    </xf>
    <xf numFmtId="0" fontId="7" fillId="0" borderId="0" xfId="0" applyFont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3" fillId="2" borderId="3" xfId="0" applyFont="1" applyFill="1" applyBorder="1"/>
    <xf numFmtId="0" fontId="3" fillId="0" borderId="4" xfId="0" applyFont="1" applyBorder="1"/>
    <xf numFmtId="0" fontId="3" fillId="2" borderId="4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9" fillId="2" borderId="1" xfId="0" applyFont="1" applyFill="1" applyBorder="1" applyAlignment="1">
      <alignment wrapText="1"/>
    </xf>
    <xf numFmtId="0" fontId="9" fillId="2" borderId="1" xfId="0" applyFont="1" applyFill="1" applyBorder="1"/>
    <xf numFmtId="0" fontId="9" fillId="2" borderId="5" xfId="0" applyFont="1" applyFill="1" applyBorder="1"/>
    <xf numFmtId="0" fontId="9" fillId="0" borderId="1" xfId="0" applyFont="1" applyBorder="1" applyAlignment="1">
      <alignment horizontal="right"/>
    </xf>
    <xf numFmtId="0" fontId="9" fillId="2" borderId="6" xfId="0" applyFont="1" applyFill="1" applyBorder="1"/>
    <xf numFmtId="0" fontId="9" fillId="2" borderId="7" xfId="0" applyFont="1" applyFill="1" applyBorder="1"/>
    <xf numFmtId="0" fontId="9" fillId="2" borderId="4" xfId="0" applyFont="1" applyFill="1" applyBorder="1"/>
    <xf numFmtId="0" fontId="9" fillId="2" borderId="8" xfId="0" applyFont="1" applyFill="1" applyBorder="1"/>
    <xf numFmtId="0" fontId="9" fillId="0" borderId="9" xfId="0" applyFont="1" applyBorder="1"/>
    <xf numFmtId="0" fontId="9" fillId="3" borderId="6" xfId="0" applyFont="1" applyFill="1" applyBorder="1"/>
    <xf numFmtId="0" fontId="16" fillId="0" borderId="0" xfId="0" applyFont="1"/>
    <xf numFmtId="0" fontId="17" fillId="0" borderId="0" xfId="0" applyFont="1" applyAlignment="1">
      <alignment horizontal="right"/>
    </xf>
    <xf numFmtId="0" fontId="9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0" fontId="19" fillId="2" borderId="1" xfId="0" applyFont="1" applyFill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7" fillId="0" borderId="1" xfId="0" applyFont="1" applyBorder="1"/>
    <xf numFmtId="0" fontId="0" fillId="0" borderId="0" xfId="0" applyBorder="1"/>
    <xf numFmtId="0" fontId="1" fillId="0" borderId="0" xfId="0" applyFont="1" applyBorder="1" applyAlignment="1">
      <alignment horizontal="left"/>
    </xf>
    <xf numFmtId="0" fontId="3" fillId="0" borderId="1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3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7" fillId="0" borderId="4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15"/>
  <sheetViews>
    <sheetView workbookViewId="0">
      <selection activeCell="H18" sqref="H18"/>
    </sheetView>
  </sheetViews>
  <sheetFormatPr defaultRowHeight="12.75"/>
  <sheetData>
    <row r="2" spans="1:1">
      <c r="A2" t="s">
        <v>24</v>
      </c>
    </row>
    <row r="3" spans="1:1" ht="15">
      <c r="A3" s="34" t="s">
        <v>38</v>
      </c>
    </row>
    <row r="4" spans="1:1">
      <c r="A4" s="34" t="s">
        <v>28</v>
      </c>
    </row>
    <row r="5" spans="1:1">
      <c r="A5" s="34" t="s">
        <v>39</v>
      </c>
    </row>
    <row r="6" spans="1:1">
      <c r="A6" t="s">
        <v>20</v>
      </c>
    </row>
    <row r="7" spans="1:1">
      <c r="A7" t="s">
        <v>21</v>
      </c>
    </row>
    <row r="8" spans="1:1">
      <c r="A8" t="s">
        <v>22</v>
      </c>
    </row>
    <row r="10" spans="1:1">
      <c r="A10" t="s">
        <v>23</v>
      </c>
    </row>
    <row r="12" spans="1:1">
      <c r="A12" t="s">
        <v>25</v>
      </c>
    </row>
    <row r="13" spans="1:1">
      <c r="A13" s="34" t="s">
        <v>26</v>
      </c>
    </row>
    <row r="15" spans="1:1">
      <c r="A15" s="34" t="s">
        <v>27</v>
      </c>
    </row>
  </sheetData>
  <phoneticPr fontId="0" type="noConversion"/>
  <pageMargins left="0.35433070866141736" right="0.35433070866141736" top="0.98425196850393704" bottom="0.78740157480314965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AL33"/>
  <sheetViews>
    <sheetView tabSelected="1" topLeftCell="K1" zoomScale="112" zoomScaleNormal="112" workbookViewId="0">
      <selection activeCell="X18" sqref="X18"/>
    </sheetView>
  </sheetViews>
  <sheetFormatPr defaultRowHeight="12.75"/>
  <cols>
    <col min="2" max="2" width="7.7109375" customWidth="1"/>
    <col min="3" max="29" width="6.7109375" customWidth="1"/>
    <col min="30" max="30" width="7.7109375" customWidth="1"/>
    <col min="31" max="37" width="5.7109375" customWidth="1"/>
    <col min="38" max="38" width="6.7109375" customWidth="1"/>
  </cols>
  <sheetData>
    <row r="1" spans="1:38">
      <c r="AL1" s="35" t="s">
        <v>16</v>
      </c>
    </row>
    <row r="2" spans="1:38" ht="18">
      <c r="A2" s="44" t="s">
        <v>29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</row>
    <row r="3" spans="1:38" ht="16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2"/>
    </row>
    <row r="4" spans="1:38" ht="16.5">
      <c r="A4" s="3"/>
      <c r="B4" s="3"/>
      <c r="C4" s="3"/>
      <c r="D4" s="3"/>
      <c r="E4" s="3"/>
      <c r="F4" s="3" t="s">
        <v>17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23" t="s">
        <v>37</v>
      </c>
      <c r="U4" s="22" t="s">
        <v>18</v>
      </c>
      <c r="V4" s="22"/>
      <c r="W4" s="22"/>
      <c r="X4" s="22"/>
      <c r="Y4" s="22"/>
      <c r="Z4" s="22"/>
      <c r="AA4" s="22"/>
      <c r="AB4" s="22"/>
      <c r="AC4" s="22"/>
      <c r="AD4" s="3"/>
      <c r="AE4" s="3"/>
      <c r="AF4" s="3"/>
      <c r="AG4" s="3"/>
      <c r="AH4" s="3"/>
      <c r="AI4" s="3"/>
      <c r="AJ4" s="3"/>
      <c r="AK4" s="3"/>
      <c r="AL4" s="2"/>
    </row>
    <row r="5" spans="1:38" ht="33">
      <c r="A5" s="4" t="s">
        <v>0</v>
      </c>
      <c r="B5" s="4"/>
      <c r="C5" s="4"/>
      <c r="D5" s="45" t="s">
        <v>69</v>
      </c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6" t="s">
        <v>35</v>
      </c>
      <c r="AG5" s="46"/>
      <c r="AH5" s="46"/>
      <c r="AI5" s="46"/>
      <c r="AJ5" s="46"/>
      <c r="AK5" s="46"/>
      <c r="AL5" s="46"/>
    </row>
    <row r="6" spans="1:38" ht="16.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6"/>
    </row>
    <row r="7" spans="1:38" ht="16.5">
      <c r="A7" s="47" t="s">
        <v>1</v>
      </c>
      <c r="B7" s="7"/>
      <c r="C7" s="7"/>
      <c r="D7" s="49" t="s">
        <v>2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8" t="s">
        <v>3</v>
      </c>
    </row>
    <row r="8" spans="1:38" ht="27.75" thickBot="1">
      <c r="A8" s="48"/>
      <c r="B8" s="9" t="s">
        <v>4</v>
      </c>
      <c r="C8" s="9" t="s">
        <v>5</v>
      </c>
      <c r="D8" s="8" t="s">
        <v>52</v>
      </c>
      <c r="E8" s="8" t="s">
        <v>53</v>
      </c>
      <c r="F8" s="8" t="s">
        <v>54</v>
      </c>
      <c r="G8" s="8" t="s">
        <v>55</v>
      </c>
      <c r="H8" s="8" t="s">
        <v>56</v>
      </c>
      <c r="I8" s="8" t="s">
        <v>57</v>
      </c>
      <c r="J8" s="8" t="s">
        <v>58</v>
      </c>
      <c r="K8" s="8" t="s">
        <v>45</v>
      </c>
      <c r="L8" s="8">
        <v>152</v>
      </c>
      <c r="M8" s="8" t="s">
        <v>40</v>
      </c>
      <c r="N8" s="8" t="s">
        <v>41</v>
      </c>
      <c r="O8" s="8" t="s">
        <v>42</v>
      </c>
      <c r="P8" s="8" t="s">
        <v>59</v>
      </c>
      <c r="Q8" s="8" t="s">
        <v>60</v>
      </c>
      <c r="R8" s="8" t="s">
        <v>61</v>
      </c>
      <c r="S8" s="8" t="s">
        <v>62</v>
      </c>
      <c r="T8" s="8" t="s">
        <v>43</v>
      </c>
      <c r="U8" s="8" t="s">
        <v>44</v>
      </c>
      <c r="V8" s="8" t="s">
        <v>45</v>
      </c>
      <c r="W8" s="8">
        <v>152</v>
      </c>
      <c r="X8" s="8" t="s">
        <v>46</v>
      </c>
      <c r="Y8" s="8" t="s">
        <v>47</v>
      </c>
      <c r="Z8" s="8" t="s">
        <v>48</v>
      </c>
      <c r="AA8" s="8" t="s">
        <v>49</v>
      </c>
      <c r="AB8" s="8" t="s">
        <v>50</v>
      </c>
      <c r="AC8" s="8" t="s">
        <v>51</v>
      </c>
      <c r="AD8" s="38" t="s">
        <v>6</v>
      </c>
      <c r="AE8" s="37"/>
      <c r="AF8" s="39"/>
      <c r="AG8" s="39"/>
      <c r="AH8" s="10"/>
      <c r="AI8" s="10"/>
      <c r="AJ8" s="10"/>
      <c r="AK8" s="11"/>
      <c r="AL8" s="50"/>
    </row>
    <row r="9" spans="1:38" ht="13.5" thickBot="1">
      <c r="A9" s="32" t="s">
        <v>7</v>
      </c>
      <c r="B9" s="12"/>
      <c r="C9" s="12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4"/>
      <c r="AE9" s="13"/>
      <c r="AF9" s="13"/>
      <c r="AG9" s="13"/>
      <c r="AH9" s="13"/>
      <c r="AI9" s="13"/>
      <c r="AJ9" s="13"/>
      <c r="AK9" s="13"/>
      <c r="AL9" s="29">
        <f>SUM(D9:AK9)</f>
        <v>0</v>
      </c>
    </row>
    <row r="10" spans="1:38">
      <c r="A10" s="15" t="s">
        <v>8</v>
      </c>
      <c r="B10" s="16"/>
      <c r="C10" s="16"/>
      <c r="D10" s="40">
        <v>4</v>
      </c>
      <c r="E10" s="40">
        <v>12</v>
      </c>
      <c r="F10" s="40">
        <v>8</v>
      </c>
      <c r="G10" s="40">
        <v>8</v>
      </c>
      <c r="H10" s="40">
        <v>6</v>
      </c>
      <c r="I10" s="40">
        <v>6</v>
      </c>
      <c r="J10" s="40">
        <v>8</v>
      </c>
      <c r="K10" s="40">
        <v>4</v>
      </c>
      <c r="L10" s="40">
        <v>8</v>
      </c>
      <c r="M10" s="40">
        <v>12</v>
      </c>
      <c r="N10" s="40">
        <v>14</v>
      </c>
      <c r="O10" s="40">
        <v>8</v>
      </c>
      <c r="P10" s="40">
        <v>4</v>
      </c>
      <c r="Q10" s="40">
        <v>4</v>
      </c>
      <c r="R10" s="40">
        <v>10</v>
      </c>
      <c r="S10" s="40">
        <v>6</v>
      </c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6"/>
      <c r="AE10" s="15"/>
      <c r="AF10" s="15"/>
      <c r="AG10" s="15"/>
      <c r="AH10" s="15"/>
      <c r="AI10" s="15"/>
      <c r="AJ10" s="15"/>
      <c r="AK10" s="15"/>
      <c r="AL10" s="30">
        <f>SUM(D10:AK10)</f>
        <v>122</v>
      </c>
    </row>
    <row r="11" spans="1:38">
      <c r="A11" s="17" t="s">
        <v>9</v>
      </c>
      <c r="B11" s="16"/>
      <c r="C11" s="16"/>
      <c r="D11" s="40">
        <v>6</v>
      </c>
      <c r="E11" s="40">
        <v>12</v>
      </c>
      <c r="F11" s="40">
        <v>10</v>
      </c>
      <c r="G11" s="40">
        <v>8</v>
      </c>
      <c r="H11" s="40">
        <v>12</v>
      </c>
      <c r="I11" s="40">
        <v>10</v>
      </c>
      <c r="J11" s="40">
        <v>10</v>
      </c>
      <c r="K11" s="40">
        <v>18</v>
      </c>
      <c r="L11" s="40">
        <v>10</v>
      </c>
      <c r="M11" s="40">
        <v>14</v>
      </c>
      <c r="N11" s="40">
        <v>20</v>
      </c>
      <c r="O11" s="40">
        <v>8</v>
      </c>
      <c r="P11" s="40">
        <v>14</v>
      </c>
      <c r="Q11" s="40">
        <v>12</v>
      </c>
      <c r="R11" s="40">
        <v>8</v>
      </c>
      <c r="S11" s="40">
        <v>6</v>
      </c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8"/>
      <c r="AE11" s="17"/>
      <c r="AF11" s="17"/>
      <c r="AG11" s="17"/>
      <c r="AH11" s="17"/>
      <c r="AI11" s="17"/>
      <c r="AJ11" s="17"/>
      <c r="AK11" s="17"/>
      <c r="AL11" s="25">
        <f t="shared" ref="AL11:AL13" si="0">SUM(D11:AK11)</f>
        <v>178</v>
      </c>
    </row>
    <row r="12" spans="1:38">
      <c r="A12" s="17" t="s">
        <v>10</v>
      </c>
      <c r="B12" s="16"/>
      <c r="C12" s="16"/>
      <c r="D12" s="40">
        <v>8</v>
      </c>
      <c r="E12" s="40">
        <v>8</v>
      </c>
      <c r="F12" s="40">
        <v>6</v>
      </c>
      <c r="G12" s="40">
        <v>19.600000000000001</v>
      </c>
      <c r="H12" s="40">
        <v>8</v>
      </c>
      <c r="I12" s="40">
        <v>8</v>
      </c>
      <c r="J12" s="40">
        <v>13.6</v>
      </c>
      <c r="K12" s="40">
        <v>12</v>
      </c>
      <c r="L12" s="40">
        <v>10</v>
      </c>
      <c r="M12" s="40">
        <v>18</v>
      </c>
      <c r="N12" s="40">
        <v>16</v>
      </c>
      <c r="O12" s="40">
        <v>12</v>
      </c>
      <c r="P12" s="40">
        <v>20</v>
      </c>
      <c r="Q12" s="40">
        <v>14</v>
      </c>
      <c r="R12" s="40">
        <v>6</v>
      </c>
      <c r="S12" s="40">
        <v>12</v>
      </c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8"/>
      <c r="AE12" s="17"/>
      <c r="AF12" s="17"/>
      <c r="AG12" s="17"/>
      <c r="AH12" s="17"/>
      <c r="AI12" s="17"/>
      <c r="AJ12" s="17"/>
      <c r="AK12" s="17"/>
      <c r="AL12" s="25">
        <f t="shared" si="0"/>
        <v>191.2</v>
      </c>
    </row>
    <row r="13" spans="1:38" ht="13.5" thickBot="1">
      <c r="A13" s="17" t="s">
        <v>11</v>
      </c>
      <c r="B13" s="18"/>
      <c r="C13" s="18"/>
      <c r="D13" s="40">
        <v>14</v>
      </c>
      <c r="E13" s="40">
        <v>0</v>
      </c>
      <c r="F13" s="40">
        <v>8</v>
      </c>
      <c r="G13" s="40">
        <v>0</v>
      </c>
      <c r="H13" s="40">
        <v>6</v>
      </c>
      <c r="I13" s="40">
        <v>8</v>
      </c>
      <c r="J13" s="40">
        <v>4</v>
      </c>
      <c r="K13" s="40">
        <v>6</v>
      </c>
      <c r="L13" s="40">
        <v>12</v>
      </c>
      <c r="M13" s="40">
        <v>24</v>
      </c>
      <c r="N13" s="40">
        <v>18</v>
      </c>
      <c r="O13" s="40">
        <v>8</v>
      </c>
      <c r="P13" s="40">
        <v>14</v>
      </c>
      <c r="Q13" s="40">
        <v>22</v>
      </c>
      <c r="R13" s="40">
        <v>8</v>
      </c>
      <c r="S13" s="40">
        <v>8</v>
      </c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8"/>
      <c r="AE13" s="17"/>
      <c r="AF13" s="17"/>
      <c r="AG13" s="17"/>
      <c r="AH13" s="17"/>
      <c r="AI13" s="17"/>
      <c r="AJ13" s="17"/>
      <c r="AK13" s="17"/>
      <c r="AL13" s="31">
        <f t="shared" si="0"/>
        <v>160</v>
      </c>
    </row>
    <row r="14" spans="1:38" ht="26.25" thickBot="1">
      <c r="A14" s="24" t="s">
        <v>12</v>
      </c>
      <c r="B14" s="25"/>
      <c r="C14" s="25"/>
      <c r="D14" s="25">
        <f>SUM(D10:D13)</f>
        <v>32</v>
      </c>
      <c r="E14" s="25">
        <f t="shared" ref="E14:AK14" si="1">SUM(E10:E13)</f>
        <v>32</v>
      </c>
      <c r="F14" s="25">
        <f t="shared" si="1"/>
        <v>32</v>
      </c>
      <c r="G14" s="25">
        <f t="shared" si="1"/>
        <v>35.6</v>
      </c>
      <c r="H14" s="25">
        <f t="shared" si="1"/>
        <v>32</v>
      </c>
      <c r="I14" s="25">
        <f t="shared" si="1"/>
        <v>32</v>
      </c>
      <c r="J14" s="25">
        <f t="shared" si="1"/>
        <v>35.6</v>
      </c>
      <c r="K14" s="25">
        <f t="shared" si="1"/>
        <v>40</v>
      </c>
      <c r="L14" s="25">
        <f t="shared" si="1"/>
        <v>40</v>
      </c>
      <c r="M14" s="25">
        <f t="shared" si="1"/>
        <v>68</v>
      </c>
      <c r="N14" s="25">
        <f t="shared" si="1"/>
        <v>68</v>
      </c>
      <c r="O14" s="25">
        <f t="shared" si="1"/>
        <v>36</v>
      </c>
      <c r="P14" s="25">
        <f t="shared" si="1"/>
        <v>52</v>
      </c>
      <c r="Q14" s="25">
        <f t="shared" si="1"/>
        <v>52</v>
      </c>
      <c r="R14" s="25">
        <f t="shared" si="1"/>
        <v>32</v>
      </c>
      <c r="S14" s="25">
        <f t="shared" si="1"/>
        <v>32</v>
      </c>
      <c r="T14" s="25">
        <f t="shared" si="1"/>
        <v>0</v>
      </c>
      <c r="U14" s="25">
        <f t="shared" si="1"/>
        <v>0</v>
      </c>
      <c r="V14" s="25">
        <f>SUM(V10:V13)</f>
        <v>0</v>
      </c>
      <c r="W14" s="25">
        <f>SUM(W10:W13)</f>
        <v>0</v>
      </c>
      <c r="X14" s="25">
        <f>SUM(X10:X13)</f>
        <v>0</v>
      </c>
      <c r="Y14" s="25">
        <f t="shared" si="1"/>
        <v>0</v>
      </c>
      <c r="Z14" s="25">
        <f t="shared" si="1"/>
        <v>0</v>
      </c>
      <c r="AA14" s="25">
        <f t="shared" si="1"/>
        <v>0</v>
      </c>
      <c r="AB14" s="25">
        <f t="shared" si="1"/>
        <v>0</v>
      </c>
      <c r="AC14" s="25">
        <f t="shared" si="1"/>
        <v>0</v>
      </c>
      <c r="AD14" s="25"/>
      <c r="AE14" s="25">
        <f t="shared" si="1"/>
        <v>0</v>
      </c>
      <c r="AF14" s="25">
        <f t="shared" si="1"/>
        <v>0</v>
      </c>
      <c r="AG14" s="25">
        <f t="shared" si="1"/>
        <v>0</v>
      </c>
      <c r="AH14" s="25">
        <f t="shared" si="1"/>
        <v>0</v>
      </c>
      <c r="AI14" s="25">
        <f t="shared" si="1"/>
        <v>0</v>
      </c>
      <c r="AJ14" s="25">
        <f t="shared" si="1"/>
        <v>0</v>
      </c>
      <c r="AK14" s="25">
        <f t="shared" si="1"/>
        <v>0</v>
      </c>
      <c r="AL14" s="33">
        <f t="shared" ref="AL14:AL22" si="2">SUM(D14:AK14)</f>
        <v>651.20000000000005</v>
      </c>
    </row>
    <row r="15" spans="1:38">
      <c r="A15" s="17" t="s">
        <v>30</v>
      </c>
      <c r="B15" s="18"/>
      <c r="C15" s="18"/>
      <c r="D15" s="17"/>
      <c r="E15" s="17"/>
      <c r="F15" s="17"/>
      <c r="G15" s="17"/>
      <c r="H15" s="17"/>
      <c r="I15" s="17"/>
      <c r="J15" s="17"/>
      <c r="K15" s="17"/>
      <c r="L15" s="17"/>
      <c r="M15" s="40">
        <v>8</v>
      </c>
      <c r="N15" s="40">
        <v>6</v>
      </c>
      <c r="O15" s="40">
        <v>12</v>
      </c>
      <c r="P15" s="17"/>
      <c r="Q15" s="17"/>
      <c r="R15" s="17"/>
      <c r="S15" s="17"/>
      <c r="T15" s="40">
        <v>18</v>
      </c>
      <c r="U15" s="40">
        <v>8</v>
      </c>
      <c r="V15" s="40">
        <v>0</v>
      </c>
      <c r="W15" s="40">
        <v>0</v>
      </c>
      <c r="X15" s="40">
        <v>10</v>
      </c>
      <c r="Y15" s="40">
        <v>6</v>
      </c>
      <c r="Z15" s="40">
        <v>6</v>
      </c>
      <c r="AA15" s="40">
        <v>4</v>
      </c>
      <c r="AB15" s="40">
        <v>0</v>
      </c>
      <c r="AC15" s="40">
        <v>0</v>
      </c>
      <c r="AD15" s="18"/>
      <c r="AE15" s="17"/>
      <c r="AF15" s="17"/>
      <c r="AG15" s="17"/>
      <c r="AH15" s="17"/>
      <c r="AI15" s="17"/>
      <c r="AJ15" s="17"/>
      <c r="AK15" s="17"/>
      <c r="AL15" s="30">
        <f t="shared" si="2"/>
        <v>78</v>
      </c>
    </row>
    <row r="16" spans="1:38">
      <c r="A16" s="17" t="s">
        <v>31</v>
      </c>
      <c r="B16" s="18"/>
      <c r="C16" s="18"/>
      <c r="D16" s="17"/>
      <c r="E16" s="17"/>
      <c r="F16" s="17"/>
      <c r="G16" s="17"/>
      <c r="H16" s="17"/>
      <c r="I16" s="17"/>
      <c r="J16" s="17"/>
      <c r="K16" s="17"/>
      <c r="L16" s="17"/>
      <c r="M16" s="40">
        <v>8</v>
      </c>
      <c r="N16" s="40">
        <v>8</v>
      </c>
      <c r="O16" s="40">
        <v>10</v>
      </c>
      <c r="P16" s="17"/>
      <c r="Q16" s="17"/>
      <c r="R16" s="17"/>
      <c r="S16" s="17"/>
      <c r="T16" s="40">
        <v>16</v>
      </c>
      <c r="U16" s="40">
        <v>8</v>
      </c>
      <c r="V16" s="40">
        <v>10</v>
      </c>
      <c r="W16" s="40">
        <v>8</v>
      </c>
      <c r="X16" s="40">
        <v>12</v>
      </c>
      <c r="Y16" s="40">
        <v>8</v>
      </c>
      <c r="Z16" s="40">
        <v>8</v>
      </c>
      <c r="AA16" s="40">
        <v>6</v>
      </c>
      <c r="AB16" s="40">
        <v>4</v>
      </c>
      <c r="AC16" s="40">
        <v>4</v>
      </c>
      <c r="AD16" s="18"/>
      <c r="AE16" s="17"/>
      <c r="AF16" s="17"/>
      <c r="AG16" s="17"/>
      <c r="AH16" s="17"/>
      <c r="AI16" s="17"/>
      <c r="AJ16" s="17"/>
      <c r="AK16" s="17"/>
      <c r="AL16" s="25">
        <f t="shared" si="2"/>
        <v>110</v>
      </c>
    </row>
    <row r="17" spans="1:38">
      <c r="A17" s="17" t="s">
        <v>13</v>
      </c>
      <c r="B17" s="18"/>
      <c r="C17" s="18"/>
      <c r="D17" s="17"/>
      <c r="E17" s="17"/>
      <c r="F17" s="17"/>
      <c r="G17" s="17"/>
      <c r="H17" s="17"/>
      <c r="I17" s="17"/>
      <c r="J17" s="17"/>
      <c r="K17" s="17"/>
      <c r="L17" s="17"/>
      <c r="M17" s="40">
        <v>6</v>
      </c>
      <c r="N17" s="40">
        <v>4</v>
      </c>
      <c r="O17" s="40">
        <v>8</v>
      </c>
      <c r="P17" s="17"/>
      <c r="Q17" s="17"/>
      <c r="R17" s="17"/>
      <c r="S17" s="17"/>
      <c r="T17" s="40">
        <v>14</v>
      </c>
      <c r="U17" s="40">
        <v>10</v>
      </c>
      <c r="V17" s="40">
        <v>6</v>
      </c>
      <c r="W17" s="40">
        <v>6</v>
      </c>
      <c r="X17" s="40">
        <v>6</v>
      </c>
      <c r="Y17" s="40">
        <v>6</v>
      </c>
      <c r="Z17" s="40">
        <v>8</v>
      </c>
      <c r="AA17" s="40">
        <v>8</v>
      </c>
      <c r="AB17" s="40">
        <v>24</v>
      </c>
      <c r="AC17" s="40">
        <v>20</v>
      </c>
      <c r="AD17" s="18"/>
      <c r="AE17" s="17"/>
      <c r="AF17" s="17"/>
      <c r="AG17" s="17"/>
      <c r="AH17" s="17"/>
      <c r="AI17" s="17"/>
      <c r="AJ17" s="17"/>
      <c r="AK17" s="17"/>
      <c r="AL17" s="25">
        <f t="shared" si="2"/>
        <v>126</v>
      </c>
    </row>
    <row r="18" spans="1:38">
      <c r="A18" s="17" t="s">
        <v>32</v>
      </c>
      <c r="B18" s="18"/>
      <c r="C18" s="18"/>
      <c r="D18" s="17"/>
      <c r="E18" s="17"/>
      <c r="F18" s="17"/>
      <c r="G18" s="17"/>
      <c r="H18" s="17"/>
      <c r="I18" s="17"/>
      <c r="J18" s="17"/>
      <c r="K18" s="17"/>
      <c r="L18" s="17"/>
      <c r="M18" s="40">
        <v>12</v>
      </c>
      <c r="N18" s="40">
        <v>6</v>
      </c>
      <c r="O18" s="40">
        <v>14</v>
      </c>
      <c r="P18" s="17"/>
      <c r="Q18" s="17"/>
      <c r="R18" s="17"/>
      <c r="S18" s="17"/>
      <c r="T18" s="40">
        <v>8</v>
      </c>
      <c r="U18" s="40">
        <v>8</v>
      </c>
      <c r="V18" s="40">
        <v>14</v>
      </c>
      <c r="W18" s="40">
        <v>12</v>
      </c>
      <c r="X18" s="40">
        <v>5.6</v>
      </c>
      <c r="Y18" s="40">
        <v>11.6</v>
      </c>
      <c r="Z18" s="40">
        <v>15</v>
      </c>
      <c r="AA18" s="40">
        <v>8</v>
      </c>
      <c r="AB18" s="40">
        <v>20</v>
      </c>
      <c r="AC18" s="40">
        <v>26</v>
      </c>
      <c r="AD18" s="18"/>
      <c r="AE18" s="17"/>
      <c r="AF18" s="17"/>
      <c r="AG18" s="17"/>
      <c r="AH18" s="17"/>
      <c r="AI18" s="17"/>
      <c r="AJ18" s="17"/>
      <c r="AK18" s="17"/>
      <c r="AL18" s="25">
        <f t="shared" si="2"/>
        <v>160.19999999999999</v>
      </c>
    </row>
    <row r="19" spans="1:38">
      <c r="A19" s="17" t="s">
        <v>33</v>
      </c>
      <c r="B19" s="18"/>
      <c r="C19" s="18"/>
      <c r="D19" s="17"/>
      <c r="E19" s="17"/>
      <c r="F19" s="17"/>
      <c r="G19" s="17"/>
      <c r="H19" s="17"/>
      <c r="I19" s="17"/>
      <c r="J19" s="17"/>
      <c r="K19" s="17"/>
      <c r="L19" s="17"/>
      <c r="M19" s="40">
        <v>6</v>
      </c>
      <c r="N19" s="40">
        <v>10</v>
      </c>
      <c r="O19" s="40">
        <v>14</v>
      </c>
      <c r="P19" s="17"/>
      <c r="Q19" s="17"/>
      <c r="R19" s="17"/>
      <c r="S19" s="17"/>
      <c r="T19" s="40">
        <v>0</v>
      </c>
      <c r="U19" s="40">
        <v>0</v>
      </c>
      <c r="V19" s="40">
        <v>12</v>
      </c>
      <c r="W19" s="40">
        <v>10</v>
      </c>
      <c r="X19" s="40">
        <v>2</v>
      </c>
      <c r="Y19" s="40">
        <v>2</v>
      </c>
      <c r="Z19" s="40">
        <v>0</v>
      </c>
      <c r="AA19" s="40">
        <v>6</v>
      </c>
      <c r="AB19" s="40">
        <v>8.5</v>
      </c>
      <c r="AC19" s="40">
        <v>6.5</v>
      </c>
      <c r="AD19" s="18"/>
      <c r="AE19" s="17"/>
      <c r="AF19" s="17"/>
      <c r="AG19" s="17"/>
      <c r="AH19" s="17"/>
      <c r="AI19" s="17"/>
      <c r="AJ19" s="17"/>
      <c r="AK19" s="17"/>
      <c r="AL19" s="25">
        <f t="shared" si="2"/>
        <v>77</v>
      </c>
    </row>
    <row r="20" spans="1:38">
      <c r="A20" s="17" t="s">
        <v>34</v>
      </c>
      <c r="B20" s="18"/>
      <c r="C20" s="18"/>
      <c r="D20" s="17"/>
      <c r="E20" s="17"/>
      <c r="F20" s="17"/>
      <c r="G20" s="17"/>
      <c r="H20" s="17"/>
      <c r="I20" s="17"/>
      <c r="J20" s="17"/>
      <c r="K20" s="17"/>
      <c r="L20" s="17"/>
      <c r="M20" s="40">
        <v>0</v>
      </c>
      <c r="N20" s="40">
        <v>6</v>
      </c>
      <c r="O20" s="40">
        <v>14</v>
      </c>
      <c r="P20" s="17"/>
      <c r="Q20" s="17"/>
      <c r="R20" s="17"/>
      <c r="S20" s="17"/>
      <c r="T20" s="40">
        <v>0</v>
      </c>
      <c r="U20" s="40">
        <v>0</v>
      </c>
      <c r="V20" s="40">
        <v>12</v>
      </c>
      <c r="W20" s="40">
        <v>18</v>
      </c>
      <c r="X20" s="40">
        <v>0</v>
      </c>
      <c r="Y20" s="40">
        <v>2</v>
      </c>
      <c r="Z20" s="40">
        <v>0</v>
      </c>
      <c r="AA20" s="40">
        <v>0</v>
      </c>
      <c r="AB20" s="40">
        <v>0</v>
      </c>
      <c r="AC20" s="40">
        <v>0</v>
      </c>
      <c r="AD20" s="18"/>
      <c r="AE20" s="17"/>
      <c r="AF20" s="17"/>
      <c r="AG20" s="17"/>
      <c r="AH20" s="17"/>
      <c r="AI20" s="17"/>
      <c r="AJ20" s="17"/>
      <c r="AK20" s="17"/>
      <c r="AL20" s="25">
        <f t="shared" si="2"/>
        <v>52</v>
      </c>
    </row>
    <row r="21" spans="1:38" ht="13.5" thickBot="1">
      <c r="A21" s="19"/>
      <c r="B21" s="20"/>
      <c r="C21" s="20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20"/>
      <c r="AE21" s="19"/>
      <c r="AF21" s="19"/>
      <c r="AG21" s="19"/>
      <c r="AH21" s="19"/>
      <c r="AI21" s="19"/>
      <c r="AJ21" s="19"/>
      <c r="AK21" s="19"/>
      <c r="AL21" s="31">
        <f t="shared" si="2"/>
        <v>0</v>
      </c>
    </row>
    <row r="22" spans="1:38" ht="26.25" thickBot="1">
      <c r="A22" s="24" t="s">
        <v>14</v>
      </c>
      <c r="B22" s="25"/>
      <c r="C22" s="25"/>
      <c r="D22" s="25">
        <f>SUM(D15:D21)</f>
        <v>0</v>
      </c>
      <c r="E22" s="25">
        <f t="shared" ref="E22:AC22" si="3">SUM(E15:E21)</f>
        <v>0</v>
      </c>
      <c r="F22" s="25">
        <f t="shared" si="3"/>
        <v>0</v>
      </c>
      <c r="G22" s="25">
        <f t="shared" ref="G22:S22" si="4">SUM(G15:G21)</f>
        <v>0</v>
      </c>
      <c r="H22" s="25">
        <f t="shared" si="4"/>
        <v>0</v>
      </c>
      <c r="I22" s="25">
        <f t="shared" si="4"/>
        <v>0</v>
      </c>
      <c r="J22" s="25">
        <f t="shared" si="4"/>
        <v>0</v>
      </c>
      <c r="K22" s="25">
        <f t="shared" si="4"/>
        <v>0</v>
      </c>
      <c r="L22" s="25">
        <f t="shared" si="4"/>
        <v>0</v>
      </c>
      <c r="M22" s="25">
        <f t="shared" si="4"/>
        <v>40</v>
      </c>
      <c r="N22" s="25">
        <f t="shared" si="4"/>
        <v>40</v>
      </c>
      <c r="O22" s="25">
        <f t="shared" si="4"/>
        <v>72</v>
      </c>
      <c r="P22" s="25">
        <f t="shared" si="4"/>
        <v>0</v>
      </c>
      <c r="Q22" s="25">
        <f t="shared" si="4"/>
        <v>0</v>
      </c>
      <c r="R22" s="25">
        <f t="shared" si="4"/>
        <v>0</v>
      </c>
      <c r="S22" s="25">
        <f t="shared" si="4"/>
        <v>0</v>
      </c>
      <c r="T22" s="25">
        <f t="shared" si="3"/>
        <v>56</v>
      </c>
      <c r="U22" s="25">
        <f t="shared" si="3"/>
        <v>34</v>
      </c>
      <c r="V22" s="25">
        <f t="shared" si="3"/>
        <v>54</v>
      </c>
      <c r="W22" s="25">
        <f t="shared" si="3"/>
        <v>54</v>
      </c>
      <c r="X22" s="25">
        <f t="shared" si="3"/>
        <v>35.6</v>
      </c>
      <c r="Y22" s="25">
        <f t="shared" si="3"/>
        <v>35.6</v>
      </c>
      <c r="Z22" s="25">
        <f t="shared" ref="Z22:AA22" si="5">SUM(Z15:Z21)</f>
        <v>37</v>
      </c>
      <c r="AA22" s="25">
        <f t="shared" si="5"/>
        <v>32</v>
      </c>
      <c r="AB22" s="25">
        <f t="shared" si="3"/>
        <v>56.5</v>
      </c>
      <c r="AC22" s="25">
        <f t="shared" si="3"/>
        <v>56.5</v>
      </c>
      <c r="AD22" s="25"/>
      <c r="AE22" s="25">
        <f t="shared" ref="AE22:AK22" si="6">SUM(AE15:AE21)</f>
        <v>0</v>
      </c>
      <c r="AF22" s="25">
        <f t="shared" si="6"/>
        <v>0</v>
      </c>
      <c r="AG22" s="25">
        <f t="shared" si="6"/>
        <v>0</v>
      </c>
      <c r="AH22" s="25">
        <f t="shared" si="6"/>
        <v>0</v>
      </c>
      <c r="AI22" s="25">
        <f t="shared" si="6"/>
        <v>0</v>
      </c>
      <c r="AJ22" s="25">
        <f t="shared" si="6"/>
        <v>0</v>
      </c>
      <c r="AK22" s="25">
        <f t="shared" si="6"/>
        <v>0</v>
      </c>
      <c r="AL22" s="33">
        <f t="shared" si="2"/>
        <v>603.20000000000005</v>
      </c>
    </row>
    <row r="23" spans="1:38" ht="13.5" thickBot="1">
      <c r="A23" s="27" t="s">
        <v>15</v>
      </c>
      <c r="B23" s="25"/>
      <c r="C23" s="25"/>
      <c r="D23" s="25">
        <f>D14+D22</f>
        <v>32</v>
      </c>
      <c r="E23" s="25">
        <f t="shared" ref="E23:AK23" si="7">E14+E22</f>
        <v>32</v>
      </c>
      <c r="F23" s="25">
        <f t="shared" si="7"/>
        <v>32</v>
      </c>
      <c r="G23" s="25">
        <f t="shared" ref="G23:S23" si="8">G14+G22</f>
        <v>35.6</v>
      </c>
      <c r="H23" s="25">
        <f t="shared" si="8"/>
        <v>32</v>
      </c>
      <c r="I23" s="25">
        <f t="shared" si="8"/>
        <v>32</v>
      </c>
      <c r="J23" s="25">
        <f t="shared" si="8"/>
        <v>35.6</v>
      </c>
      <c r="K23" s="25">
        <f t="shared" si="8"/>
        <v>40</v>
      </c>
      <c r="L23" s="25">
        <f t="shared" si="8"/>
        <v>40</v>
      </c>
      <c r="M23" s="25">
        <f t="shared" si="8"/>
        <v>108</v>
      </c>
      <c r="N23" s="25">
        <f t="shared" si="8"/>
        <v>108</v>
      </c>
      <c r="O23" s="25">
        <f t="shared" si="8"/>
        <v>108</v>
      </c>
      <c r="P23" s="25">
        <f t="shared" si="8"/>
        <v>52</v>
      </c>
      <c r="Q23" s="25">
        <f t="shared" si="8"/>
        <v>52</v>
      </c>
      <c r="R23" s="25">
        <f t="shared" si="8"/>
        <v>32</v>
      </c>
      <c r="S23" s="25">
        <f t="shared" si="8"/>
        <v>32</v>
      </c>
      <c r="T23" s="25">
        <f t="shared" si="7"/>
        <v>56</v>
      </c>
      <c r="U23" s="25">
        <f t="shared" si="7"/>
        <v>34</v>
      </c>
      <c r="V23" s="25">
        <f>V14+V22</f>
        <v>54</v>
      </c>
      <c r="W23" s="25">
        <f>W14+W22</f>
        <v>54</v>
      </c>
      <c r="X23" s="25">
        <f>X14+X22</f>
        <v>35.6</v>
      </c>
      <c r="Y23" s="25">
        <f t="shared" si="7"/>
        <v>35.6</v>
      </c>
      <c r="Z23" s="25">
        <f t="shared" ref="Z23:AA23" si="9">Z14+Z22</f>
        <v>37</v>
      </c>
      <c r="AA23" s="25">
        <f t="shared" si="9"/>
        <v>32</v>
      </c>
      <c r="AB23" s="25">
        <f t="shared" si="7"/>
        <v>56.5</v>
      </c>
      <c r="AC23" s="25">
        <f t="shared" si="7"/>
        <v>56.5</v>
      </c>
      <c r="AD23" s="25"/>
      <c r="AE23" s="25">
        <f t="shared" si="7"/>
        <v>0</v>
      </c>
      <c r="AF23" s="25">
        <f t="shared" si="7"/>
        <v>0</v>
      </c>
      <c r="AG23" s="25">
        <f>AG14+AG22</f>
        <v>0</v>
      </c>
      <c r="AH23" s="25">
        <f>AH14+AH22</f>
        <v>0</v>
      </c>
      <c r="AI23" s="25">
        <f>AI14+AI22</f>
        <v>0</v>
      </c>
      <c r="AJ23" s="25">
        <f>AJ14+AJ22</f>
        <v>0</v>
      </c>
      <c r="AK23" s="25">
        <f t="shared" si="7"/>
        <v>0</v>
      </c>
      <c r="AL23" s="28">
        <f>AL14+AL22</f>
        <v>1254.4000000000001</v>
      </c>
    </row>
    <row r="24" spans="1:38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21"/>
    </row>
    <row r="25" spans="1:38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8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9" spans="1:38"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</row>
    <row r="30" spans="1:38"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</row>
    <row r="31" spans="1:38" ht="18">
      <c r="F31" s="41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1"/>
    </row>
    <row r="32" spans="1:38"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</row>
    <row r="33" spans="6:20"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</row>
  </sheetData>
  <mergeCells count="7">
    <mergeCell ref="A24:AD24"/>
    <mergeCell ref="A2:AL2"/>
    <mergeCell ref="D5:AE5"/>
    <mergeCell ref="AF5:AL5"/>
    <mergeCell ref="A7:A8"/>
    <mergeCell ref="D7:AK7"/>
    <mergeCell ref="AL7:AL8"/>
  </mergeCells>
  <phoneticPr fontId="0" type="noConversion"/>
  <pageMargins left="0.19685039370078741" right="0.19685039370078741" top="0.98425196850393704" bottom="0.78740157480314965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Y26"/>
  <sheetViews>
    <sheetView topLeftCell="C1" zoomScale="118" zoomScaleNormal="118" workbookViewId="0">
      <selection activeCell="N12" sqref="N12"/>
    </sheetView>
  </sheetViews>
  <sheetFormatPr defaultRowHeight="12.75"/>
  <cols>
    <col min="2" max="2" width="7.7109375" customWidth="1"/>
    <col min="3" max="5" width="6.7109375" customWidth="1"/>
    <col min="6" max="6" width="7.28515625" customWidth="1"/>
    <col min="7" max="7" width="7.42578125" customWidth="1"/>
    <col min="8" max="8" width="7.85546875" customWidth="1"/>
    <col min="9" max="9" width="6.7109375" customWidth="1"/>
    <col min="10" max="10" width="7.5703125" customWidth="1"/>
    <col min="11" max="12" width="7.7109375" customWidth="1"/>
    <col min="13" max="13" width="7.140625" customWidth="1"/>
    <col min="14" max="14" width="7.5703125" customWidth="1"/>
    <col min="15" max="16" width="7.42578125" customWidth="1"/>
    <col min="17" max="17" width="7.7109375" customWidth="1"/>
    <col min="18" max="24" width="5.7109375" customWidth="1"/>
    <col min="25" max="25" width="6.7109375" customWidth="1"/>
  </cols>
  <sheetData>
    <row r="1" spans="1:25">
      <c r="Y1" s="35" t="s">
        <v>16</v>
      </c>
    </row>
    <row r="2" spans="1:25" ht="18" customHeight="1">
      <c r="A2" s="44" t="s">
        <v>29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</row>
    <row r="3" spans="1:25" ht="16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2"/>
    </row>
    <row r="4" spans="1:25" ht="16.5">
      <c r="A4" s="3"/>
      <c r="B4" s="3"/>
      <c r="C4" s="3"/>
      <c r="D4" s="3"/>
      <c r="E4" s="3"/>
      <c r="F4" s="3" t="s">
        <v>17</v>
      </c>
      <c r="G4" s="23" t="s">
        <v>37</v>
      </c>
      <c r="H4" s="22" t="s">
        <v>18</v>
      </c>
      <c r="I4" s="22"/>
      <c r="J4" s="22"/>
      <c r="K4" s="22"/>
      <c r="L4" s="22"/>
      <c r="M4" s="22"/>
      <c r="N4" s="22"/>
      <c r="O4" s="22"/>
      <c r="P4" s="3"/>
      <c r="Q4" s="3"/>
      <c r="R4" s="3"/>
      <c r="S4" s="3"/>
      <c r="T4" s="3"/>
      <c r="U4" s="3"/>
      <c r="V4" s="3"/>
      <c r="W4" s="3"/>
      <c r="X4" s="3"/>
      <c r="Y4" s="2"/>
    </row>
    <row r="5" spans="1:25" ht="33">
      <c r="A5" s="4" t="s">
        <v>0</v>
      </c>
      <c r="B5" s="4"/>
      <c r="C5" s="4"/>
      <c r="D5" s="45" t="str">
        <f>бюджет!D5</f>
        <v>Самсонова Ольга Викторовна</v>
      </c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6" t="s">
        <v>36</v>
      </c>
      <c r="T5" s="46"/>
      <c r="U5" s="46"/>
      <c r="V5" s="46"/>
      <c r="W5" s="46"/>
      <c r="X5" s="46"/>
      <c r="Y5" s="46"/>
    </row>
    <row r="6" spans="1:25" ht="16.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1:25" ht="16.5">
      <c r="A7" s="47" t="s">
        <v>1</v>
      </c>
      <c r="B7" s="7"/>
      <c r="C7" s="7"/>
      <c r="D7" s="49" t="s">
        <v>2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8" t="s">
        <v>3</v>
      </c>
    </row>
    <row r="8" spans="1:25" ht="27" thickBot="1">
      <c r="A8" s="48"/>
      <c r="B8" s="9" t="s">
        <v>19</v>
      </c>
      <c r="C8" s="9" t="s">
        <v>5</v>
      </c>
      <c r="D8" s="8" t="s">
        <v>63</v>
      </c>
      <c r="E8" s="8" t="s">
        <v>64</v>
      </c>
      <c r="F8" s="8" t="s">
        <v>65</v>
      </c>
      <c r="G8" s="8" t="s">
        <v>66</v>
      </c>
      <c r="H8" s="8" t="s">
        <v>67</v>
      </c>
      <c r="I8" s="8" t="s">
        <v>68</v>
      </c>
      <c r="J8" s="51" t="s">
        <v>70</v>
      </c>
      <c r="K8" s="51" t="s">
        <v>71</v>
      </c>
      <c r="L8" s="51" t="s">
        <v>72</v>
      </c>
      <c r="M8" s="51" t="s">
        <v>73</v>
      </c>
      <c r="N8" s="51" t="s">
        <v>74</v>
      </c>
      <c r="O8" s="51" t="s">
        <v>75</v>
      </c>
      <c r="P8" s="51" t="s">
        <v>76</v>
      </c>
      <c r="Q8" s="9" t="s">
        <v>6</v>
      </c>
      <c r="R8" s="36"/>
      <c r="S8" s="11"/>
      <c r="T8" s="36"/>
      <c r="U8" s="11"/>
      <c r="V8" s="36"/>
      <c r="W8" s="11"/>
      <c r="X8" s="11"/>
      <c r="Y8" s="50"/>
    </row>
    <row r="9" spans="1:25" ht="13.5" thickBot="1">
      <c r="A9" s="32" t="s">
        <v>7</v>
      </c>
      <c r="B9" s="12"/>
      <c r="C9" s="12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4"/>
      <c r="R9" s="13"/>
      <c r="S9" s="13"/>
      <c r="T9" s="13"/>
      <c r="U9" s="13"/>
      <c r="V9" s="13"/>
      <c r="W9" s="13"/>
      <c r="X9" s="13"/>
      <c r="Y9" s="29">
        <f t="shared" ref="Y9:Y20" si="0">SUM(D9:X9)</f>
        <v>0</v>
      </c>
    </row>
    <row r="10" spans="1:25">
      <c r="A10" s="15" t="s">
        <v>8</v>
      </c>
      <c r="B10" s="16"/>
      <c r="C10" s="16"/>
      <c r="D10" s="40">
        <v>6</v>
      </c>
      <c r="E10" s="40">
        <v>2</v>
      </c>
      <c r="F10" s="40"/>
      <c r="G10" s="40">
        <v>6</v>
      </c>
      <c r="H10" s="40">
        <v>6</v>
      </c>
      <c r="I10" s="40"/>
      <c r="J10" s="15"/>
      <c r="K10" s="15"/>
      <c r="L10" s="15"/>
      <c r="M10" s="15"/>
      <c r="N10" s="15"/>
      <c r="O10" s="15"/>
      <c r="P10" s="15"/>
      <c r="Q10" s="16"/>
      <c r="R10" s="15"/>
      <c r="S10" s="15"/>
      <c r="T10" s="15"/>
      <c r="U10" s="15"/>
      <c r="V10" s="15"/>
      <c r="W10" s="15"/>
      <c r="X10" s="15"/>
      <c r="Y10" s="30">
        <f t="shared" si="0"/>
        <v>20</v>
      </c>
    </row>
    <row r="11" spans="1:25">
      <c r="A11" s="17" t="s">
        <v>9</v>
      </c>
      <c r="B11" s="16"/>
      <c r="C11" s="16"/>
      <c r="D11" s="40">
        <v>12</v>
      </c>
      <c r="E11" s="40">
        <v>14</v>
      </c>
      <c r="F11" s="40"/>
      <c r="G11" s="40">
        <v>6</v>
      </c>
      <c r="H11" s="40">
        <v>14</v>
      </c>
      <c r="I11" s="52"/>
      <c r="J11" s="15"/>
      <c r="K11" s="15"/>
      <c r="L11" s="15"/>
      <c r="M11" s="15"/>
      <c r="N11" s="15"/>
      <c r="O11" s="15"/>
      <c r="P11" s="15"/>
      <c r="Q11" s="18"/>
      <c r="R11" s="17"/>
      <c r="S11" s="17"/>
      <c r="T11" s="17"/>
      <c r="U11" s="17"/>
      <c r="V11" s="17"/>
      <c r="W11" s="17"/>
      <c r="X11" s="17"/>
      <c r="Y11" s="25">
        <f t="shared" si="0"/>
        <v>46</v>
      </c>
    </row>
    <row r="12" spans="1:25">
      <c r="A12" s="17" t="s">
        <v>10</v>
      </c>
      <c r="B12" s="16"/>
      <c r="C12" s="16"/>
      <c r="D12" s="40">
        <v>14</v>
      </c>
      <c r="E12" s="40">
        <v>22</v>
      </c>
      <c r="F12" s="40"/>
      <c r="G12" s="40">
        <v>15.6</v>
      </c>
      <c r="H12" s="40">
        <v>8</v>
      </c>
      <c r="I12" s="52"/>
      <c r="J12" s="15"/>
      <c r="K12" s="15"/>
      <c r="L12" s="15"/>
      <c r="M12" s="15"/>
      <c r="N12" s="15"/>
      <c r="O12" s="15"/>
      <c r="P12" s="15"/>
      <c r="Q12" s="18"/>
      <c r="R12" s="17"/>
      <c r="S12" s="17"/>
      <c r="T12" s="17"/>
      <c r="U12" s="17"/>
      <c r="V12" s="17"/>
      <c r="W12" s="17"/>
      <c r="X12" s="17"/>
      <c r="Y12" s="25">
        <f t="shared" si="0"/>
        <v>59.6</v>
      </c>
    </row>
    <row r="13" spans="1:25" ht="13.5" thickBot="1">
      <c r="A13" s="17" t="s">
        <v>11</v>
      </c>
      <c r="B13" s="18"/>
      <c r="C13" s="18"/>
      <c r="D13" s="40">
        <v>0</v>
      </c>
      <c r="E13" s="40">
        <v>14</v>
      </c>
      <c r="F13" s="40">
        <v>2.5</v>
      </c>
      <c r="G13" s="40">
        <v>8</v>
      </c>
      <c r="H13" s="40">
        <v>4</v>
      </c>
      <c r="I13" s="40">
        <v>10.9</v>
      </c>
      <c r="J13" s="17"/>
      <c r="K13" s="17"/>
      <c r="L13" s="17"/>
      <c r="M13" s="17"/>
      <c r="N13" s="17"/>
      <c r="O13" s="17"/>
      <c r="P13" s="17"/>
      <c r="Q13" s="18"/>
      <c r="R13" s="17"/>
      <c r="S13" s="17"/>
      <c r="T13" s="17"/>
      <c r="U13" s="17"/>
      <c r="V13" s="17"/>
      <c r="W13" s="17"/>
      <c r="X13" s="17"/>
      <c r="Y13" s="31">
        <f t="shared" si="0"/>
        <v>39.4</v>
      </c>
    </row>
    <row r="14" spans="1:25" ht="26.25" thickBot="1">
      <c r="A14" s="24" t="s">
        <v>12</v>
      </c>
      <c r="B14" s="25"/>
      <c r="C14" s="25"/>
      <c r="D14" s="25">
        <f t="shared" ref="D14:P14" si="1">SUM(D10:D13)</f>
        <v>32</v>
      </c>
      <c r="E14" s="25">
        <f t="shared" si="1"/>
        <v>52</v>
      </c>
      <c r="F14" s="25">
        <f t="shared" si="1"/>
        <v>2.5</v>
      </c>
      <c r="G14" s="25">
        <f t="shared" si="1"/>
        <v>35.6</v>
      </c>
      <c r="H14" s="25">
        <f t="shared" si="1"/>
        <v>32</v>
      </c>
      <c r="I14" s="25">
        <f t="shared" si="1"/>
        <v>10.9</v>
      </c>
      <c r="J14" s="25">
        <f t="shared" si="1"/>
        <v>0</v>
      </c>
      <c r="K14" s="25">
        <f t="shared" si="1"/>
        <v>0</v>
      </c>
      <c r="L14" s="25">
        <f t="shared" ref="L14:M14" si="2">SUM(L10:L13)</f>
        <v>0</v>
      </c>
      <c r="M14" s="25">
        <f t="shared" si="2"/>
        <v>0</v>
      </c>
      <c r="N14" s="25">
        <f t="shared" si="1"/>
        <v>0</v>
      </c>
      <c r="O14" s="25">
        <f t="shared" si="1"/>
        <v>0</v>
      </c>
      <c r="P14" s="25">
        <f t="shared" si="1"/>
        <v>0</v>
      </c>
      <c r="Q14" s="25"/>
      <c r="R14" s="25">
        <f t="shared" ref="R14:X14" si="3">SUM(R10:R13)</f>
        <v>0</v>
      </c>
      <c r="S14" s="26">
        <f t="shared" si="3"/>
        <v>0</v>
      </c>
      <c r="T14" s="26">
        <f t="shared" si="3"/>
        <v>0</v>
      </c>
      <c r="U14" s="26">
        <f t="shared" si="3"/>
        <v>0</v>
      </c>
      <c r="V14" s="26">
        <f t="shared" si="3"/>
        <v>0</v>
      </c>
      <c r="W14" s="26">
        <f t="shared" si="3"/>
        <v>0</v>
      </c>
      <c r="X14" s="26">
        <f t="shared" si="3"/>
        <v>0</v>
      </c>
      <c r="Y14" s="33">
        <f>SUM(D14:X14)</f>
        <v>165</v>
      </c>
    </row>
    <row r="15" spans="1:25">
      <c r="A15" s="17" t="s">
        <v>30</v>
      </c>
      <c r="B15" s="18"/>
      <c r="C15" s="18"/>
      <c r="D15" s="17"/>
      <c r="E15" s="17"/>
      <c r="F15" s="17"/>
      <c r="G15" s="17"/>
      <c r="H15" s="17"/>
      <c r="I15" s="17"/>
      <c r="J15" s="40">
        <v>6</v>
      </c>
      <c r="K15" s="40">
        <v>8</v>
      </c>
      <c r="L15" s="40">
        <v>0</v>
      </c>
      <c r="M15" s="40">
        <v>12</v>
      </c>
      <c r="N15" s="40">
        <v>4</v>
      </c>
      <c r="O15" s="40">
        <v>0</v>
      </c>
      <c r="P15" s="40">
        <v>0</v>
      </c>
      <c r="Q15" s="18"/>
      <c r="R15" s="17"/>
      <c r="S15" s="17"/>
      <c r="T15" s="17"/>
      <c r="U15" s="17"/>
      <c r="V15" s="17"/>
      <c r="W15" s="17"/>
      <c r="X15" s="17"/>
      <c r="Y15" s="30">
        <f t="shared" si="0"/>
        <v>30</v>
      </c>
    </row>
    <row r="16" spans="1:25">
      <c r="A16" s="17" t="s">
        <v>31</v>
      </c>
      <c r="B16" s="18"/>
      <c r="C16" s="18"/>
      <c r="D16" s="17"/>
      <c r="E16" s="17"/>
      <c r="F16" s="17"/>
      <c r="G16" s="17"/>
      <c r="H16" s="17"/>
      <c r="I16" s="17"/>
      <c r="J16" s="40">
        <v>4</v>
      </c>
      <c r="K16" s="40">
        <v>8</v>
      </c>
      <c r="L16" s="40">
        <v>12</v>
      </c>
      <c r="M16" s="40">
        <v>16</v>
      </c>
      <c r="N16" s="40">
        <v>10</v>
      </c>
      <c r="O16" s="40">
        <v>8</v>
      </c>
      <c r="P16" s="40">
        <v>10</v>
      </c>
      <c r="Q16" s="18"/>
      <c r="R16" s="17"/>
      <c r="S16" s="17"/>
      <c r="T16" s="17"/>
      <c r="U16" s="17"/>
      <c r="V16" s="17"/>
      <c r="W16" s="17"/>
      <c r="X16" s="17"/>
      <c r="Y16" s="25">
        <f t="shared" si="0"/>
        <v>68</v>
      </c>
    </row>
    <row r="17" spans="1:25">
      <c r="A17" s="17" t="s">
        <v>13</v>
      </c>
      <c r="B17" s="18"/>
      <c r="C17" s="18"/>
      <c r="D17" s="17"/>
      <c r="E17" s="17"/>
      <c r="F17" s="17"/>
      <c r="G17" s="17"/>
      <c r="H17" s="17"/>
      <c r="I17" s="17"/>
      <c r="J17" s="40">
        <v>8</v>
      </c>
      <c r="K17" s="40">
        <v>2</v>
      </c>
      <c r="L17" s="40">
        <v>16</v>
      </c>
      <c r="M17" s="40">
        <v>16</v>
      </c>
      <c r="N17" s="40">
        <v>8</v>
      </c>
      <c r="O17" s="40">
        <v>16</v>
      </c>
      <c r="P17" s="40">
        <v>22</v>
      </c>
      <c r="Q17" s="18"/>
      <c r="R17" s="17"/>
      <c r="S17" s="17"/>
      <c r="T17" s="17"/>
      <c r="U17" s="17"/>
      <c r="V17" s="17"/>
      <c r="W17" s="17"/>
      <c r="X17" s="17"/>
      <c r="Y17" s="25">
        <f t="shared" si="0"/>
        <v>88</v>
      </c>
    </row>
    <row r="18" spans="1:25">
      <c r="A18" s="17" t="s">
        <v>32</v>
      </c>
      <c r="B18" s="18"/>
      <c r="C18" s="18"/>
      <c r="D18" s="17"/>
      <c r="E18" s="17"/>
      <c r="F18" s="17"/>
      <c r="G18" s="17"/>
      <c r="H18" s="17"/>
      <c r="I18" s="17"/>
      <c r="J18" s="40">
        <v>13.6</v>
      </c>
      <c r="K18" s="40">
        <v>13.6</v>
      </c>
      <c r="L18" s="40">
        <v>20</v>
      </c>
      <c r="M18" s="40">
        <v>10</v>
      </c>
      <c r="N18" s="40">
        <v>10</v>
      </c>
      <c r="O18" s="40">
        <v>24</v>
      </c>
      <c r="P18" s="40">
        <v>18</v>
      </c>
      <c r="Q18" s="18"/>
      <c r="R18" s="17"/>
      <c r="S18" s="17"/>
      <c r="T18" s="17"/>
      <c r="U18" s="17"/>
      <c r="V18" s="17"/>
      <c r="W18" s="17"/>
      <c r="X18" s="17"/>
      <c r="Y18" s="25">
        <f t="shared" si="0"/>
        <v>109.2</v>
      </c>
    </row>
    <row r="19" spans="1:25">
      <c r="A19" s="17" t="s">
        <v>33</v>
      </c>
      <c r="B19" s="18"/>
      <c r="C19" s="18"/>
      <c r="D19" s="17"/>
      <c r="E19" s="17"/>
      <c r="F19" s="17"/>
      <c r="G19" s="17"/>
      <c r="H19" s="17"/>
      <c r="I19" s="17"/>
      <c r="J19" s="40">
        <v>4</v>
      </c>
      <c r="K19" s="40">
        <v>4</v>
      </c>
      <c r="L19" s="40">
        <v>8.5</v>
      </c>
      <c r="M19" s="40">
        <v>2</v>
      </c>
      <c r="N19" s="40">
        <v>0</v>
      </c>
      <c r="O19" s="40">
        <v>8.5</v>
      </c>
      <c r="P19" s="40">
        <v>6.5</v>
      </c>
      <c r="Q19" s="18"/>
      <c r="R19" s="17"/>
      <c r="S19" s="17"/>
      <c r="T19" s="17"/>
      <c r="U19" s="17"/>
      <c r="V19" s="17"/>
      <c r="W19" s="17"/>
      <c r="X19" s="17"/>
      <c r="Y19" s="25">
        <f t="shared" si="0"/>
        <v>33.5</v>
      </c>
    </row>
    <row r="20" spans="1:25">
      <c r="A20" s="17" t="s">
        <v>34</v>
      </c>
      <c r="B20" s="18"/>
      <c r="C20" s="18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8"/>
      <c r="R20" s="17"/>
      <c r="S20" s="17"/>
      <c r="T20" s="17"/>
      <c r="U20" s="17"/>
      <c r="V20" s="17"/>
      <c r="W20" s="17"/>
      <c r="X20" s="17"/>
      <c r="Y20" s="25">
        <f t="shared" si="0"/>
        <v>0</v>
      </c>
    </row>
    <row r="21" spans="1:25" ht="13.5" thickBot="1">
      <c r="A21" s="19"/>
      <c r="B21" s="20"/>
      <c r="C21" s="20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0"/>
      <c r="R21" s="19"/>
      <c r="S21" s="19"/>
      <c r="T21" s="19"/>
      <c r="U21" s="19"/>
      <c r="V21" s="19"/>
      <c r="W21" s="19"/>
      <c r="X21" s="19"/>
      <c r="Y21" s="31">
        <f t="shared" ref="Y21" si="4">SUM(D21:X21)</f>
        <v>0</v>
      </c>
    </row>
    <row r="22" spans="1:25" ht="26.25" thickBot="1">
      <c r="A22" s="24" t="s">
        <v>14</v>
      </c>
      <c r="B22" s="25"/>
      <c r="C22" s="25"/>
      <c r="D22" s="25">
        <f t="shared" ref="D22:X22" si="5">SUM(D15:D21)</f>
        <v>0</v>
      </c>
      <c r="E22" s="25">
        <f t="shared" si="5"/>
        <v>0</v>
      </c>
      <c r="F22" s="25">
        <f t="shared" si="5"/>
        <v>0</v>
      </c>
      <c r="G22" s="25">
        <f t="shared" si="5"/>
        <v>0</v>
      </c>
      <c r="H22" s="25">
        <f>SUM(H15:H21)</f>
        <v>0</v>
      </c>
      <c r="I22" s="25">
        <f>SUM(I15:I21)</f>
        <v>0</v>
      </c>
      <c r="J22" s="25">
        <f>SUM(J15:J21)</f>
        <v>35.6</v>
      </c>
      <c r="K22" s="25">
        <f t="shared" si="5"/>
        <v>35.6</v>
      </c>
      <c r="L22" s="25">
        <f t="shared" ref="L22:M22" si="6">SUM(L15:L21)</f>
        <v>56.5</v>
      </c>
      <c r="M22" s="25">
        <f t="shared" si="6"/>
        <v>56</v>
      </c>
      <c r="N22" s="25">
        <f t="shared" si="5"/>
        <v>32</v>
      </c>
      <c r="O22" s="25">
        <f t="shared" si="5"/>
        <v>56.5</v>
      </c>
      <c r="P22" s="25">
        <f t="shared" si="5"/>
        <v>56.5</v>
      </c>
      <c r="Q22" s="25"/>
      <c r="R22" s="25">
        <f t="shared" si="5"/>
        <v>0</v>
      </c>
      <c r="S22" s="25">
        <f t="shared" si="5"/>
        <v>0</v>
      </c>
      <c r="T22" s="25">
        <f t="shared" si="5"/>
        <v>0</v>
      </c>
      <c r="U22" s="25">
        <f t="shared" si="5"/>
        <v>0</v>
      </c>
      <c r="V22" s="25">
        <f t="shared" si="5"/>
        <v>0</v>
      </c>
      <c r="W22" s="25">
        <f t="shared" si="5"/>
        <v>0</v>
      </c>
      <c r="X22" s="25">
        <f t="shared" si="5"/>
        <v>0</v>
      </c>
      <c r="Y22" s="33">
        <f>SUM(D22:X22)</f>
        <v>328.7</v>
      </c>
    </row>
    <row r="23" spans="1:25" ht="13.5" thickBot="1">
      <c r="A23" s="27" t="s">
        <v>15</v>
      </c>
      <c r="B23" s="25"/>
      <c r="C23" s="25"/>
      <c r="D23" s="25">
        <f t="shared" ref="D23:J23" si="7">D14+D22</f>
        <v>32</v>
      </c>
      <c r="E23" s="25">
        <f t="shared" si="7"/>
        <v>52</v>
      </c>
      <c r="F23" s="25">
        <f t="shared" si="7"/>
        <v>2.5</v>
      </c>
      <c r="G23" s="25">
        <f t="shared" si="7"/>
        <v>35.6</v>
      </c>
      <c r="H23" s="25">
        <f t="shared" si="7"/>
        <v>32</v>
      </c>
      <c r="I23" s="25">
        <f t="shared" si="7"/>
        <v>10.9</v>
      </c>
      <c r="J23" s="25">
        <f t="shared" si="7"/>
        <v>35.6</v>
      </c>
      <c r="K23" s="25">
        <f t="shared" ref="K23:Y23" si="8">K14+K22</f>
        <v>35.6</v>
      </c>
      <c r="L23" s="25">
        <f t="shared" ref="L23:M23" si="9">L14+L22</f>
        <v>56.5</v>
      </c>
      <c r="M23" s="25">
        <f t="shared" si="9"/>
        <v>56</v>
      </c>
      <c r="N23" s="25">
        <f t="shared" si="8"/>
        <v>32</v>
      </c>
      <c r="O23" s="25">
        <f t="shared" si="8"/>
        <v>56.5</v>
      </c>
      <c r="P23" s="25">
        <f t="shared" si="8"/>
        <v>56.5</v>
      </c>
      <c r="Q23" s="25"/>
      <c r="R23" s="25">
        <f t="shared" si="8"/>
        <v>0</v>
      </c>
      <c r="S23" s="25">
        <f t="shared" si="8"/>
        <v>0</v>
      </c>
      <c r="T23" s="25">
        <f t="shared" si="8"/>
        <v>0</v>
      </c>
      <c r="U23" s="25">
        <f t="shared" si="8"/>
        <v>0</v>
      </c>
      <c r="V23" s="25">
        <f t="shared" si="8"/>
        <v>0</v>
      </c>
      <c r="W23" s="25">
        <f t="shared" si="8"/>
        <v>0</v>
      </c>
      <c r="X23" s="25">
        <f t="shared" si="8"/>
        <v>0</v>
      </c>
      <c r="Y23" s="28">
        <f t="shared" si="8"/>
        <v>493.7</v>
      </c>
    </row>
    <row r="24" spans="1:2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21"/>
    </row>
    <row r="25" spans="1: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</sheetData>
  <mergeCells count="7">
    <mergeCell ref="A24:Q24"/>
    <mergeCell ref="A2:Y2"/>
    <mergeCell ref="D5:R5"/>
    <mergeCell ref="S5:Y5"/>
    <mergeCell ref="A7:A8"/>
    <mergeCell ref="D7:X7"/>
    <mergeCell ref="Y7:Y8"/>
  </mergeCells>
  <phoneticPr fontId="0" type="noConversion"/>
  <pageMargins left="0.19685039370078741" right="0.19685039370078741" top="0.98425196850393704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!Инструкция!</vt:lpstr>
      <vt:lpstr>бюджет</vt:lpstr>
      <vt:lpstr>внебюджет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2016-08-17T06:12:49Z</cp:lastPrinted>
  <dcterms:created xsi:type="dcterms:W3CDTF">1996-10-08T23:32:33Z</dcterms:created>
  <dcterms:modified xsi:type="dcterms:W3CDTF">2025-06-26T06:03:30Z</dcterms:modified>
</cp:coreProperties>
</file>