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1955" activeTab="2"/>
  </bookViews>
  <sheets>
    <sheet name="Инструкция" sheetId="1" r:id="rId1"/>
    <sheet name="КТ январь" sheetId="2" r:id="rId2"/>
    <sheet name="КТ февраль" sheetId="3" r:id="rId3"/>
    <sheet name="КТ март" sheetId="4" r:id="rId4"/>
    <sheet name="КТ апрель" sheetId="5" r:id="rId5"/>
    <sheet name="КТ май" sheetId="6" r:id="rId6"/>
  </sheets>
  <definedNames>
    <definedName name="_xlnm.Print_Area" localSheetId="1">'КТ январь'!$A$1:$S$35</definedName>
  </definedNames>
  <calcPr calcId="145621"/>
</workbook>
</file>

<file path=xl/calcChain.xml><?xml version="1.0" encoding="utf-8"?>
<calcChain xmlns="http://schemas.openxmlformats.org/spreadsheetml/2006/main">
  <c r="U34" i="6" l="1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34" i="6" s="1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 s="1"/>
  <c r="U34" i="4"/>
  <c r="T34" i="4"/>
  <c r="S34" i="4"/>
  <c r="R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34" i="4" s="1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U34" i="2"/>
  <c r="T34" i="2"/>
  <c r="S34" i="2"/>
  <c r="R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V34" i="2" s="1"/>
</calcChain>
</file>

<file path=xl/sharedStrings.xml><?xml version="1.0" encoding="utf-8"?>
<sst xmlns="http://schemas.openxmlformats.org/spreadsheetml/2006/main" count="249" uniqueCount="76">
  <si>
    <r>
      <t xml:space="preserve">Инструкция к заполнению </t>
    </r>
    <r>
      <rPr>
        <b/>
        <u/>
        <sz val="11"/>
        <color rgb="FFFF0000"/>
        <rFont val="Times New Roman"/>
      </rPr>
      <t>СРОК СДАЧИ ДО 7 ЧИСЛА ЕЖЕМЕСЯЧНО</t>
    </r>
  </si>
  <si>
    <t>1. Файл назвать КТ номер группы - например КТ 216Р3</t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</si>
  <si>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</si>
  <si>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</si>
  <si>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</si>
  <si>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</si>
  <si>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6. Посчитать пропуски каждого студента на учебных занятиях в часах (1 пара = 2 часа) с учетом справок о причине отсутствия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</si>
  <si>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</si>
  <si>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8. Под ведомостью написать ФИО старосты и классного руководителя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</si>
  <si>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</rPr>
      <t xml:space="preserve">dot1@tpt.tom.ru или в </t>
    </r>
    <r>
      <rPr>
        <b/>
        <sz val="14"/>
        <rFont val="Times New Roman"/>
      </rPr>
      <t>ВК Гейн Ксении Александровне</t>
    </r>
  </si>
  <si>
    <r>
      <rPr>
        <b/>
        <sz val="14"/>
        <color theme="1"/>
        <rFont val="Times New Roman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ЗА январь  20</t>
    </r>
    <r>
      <rPr>
        <b/>
        <u/>
        <sz val="12"/>
        <color theme="1"/>
        <rFont val="Times New Roman"/>
      </rPr>
      <t>22</t>
    </r>
    <r>
      <rPr>
        <b/>
        <sz val="12"/>
        <color theme="1"/>
        <rFont val="Times New Roman"/>
      </rPr>
      <t>/20</t>
    </r>
    <r>
      <rPr>
        <b/>
        <u/>
        <sz val="12"/>
        <color theme="1"/>
        <rFont val="Times New Roman"/>
      </rPr>
      <t>23</t>
    </r>
    <r>
      <rPr>
        <b/>
        <sz val="12"/>
        <color theme="1"/>
        <rFont val="Times New Roman"/>
      </rPr>
      <t xml:space="preserve"> УЧЕБНОГО ГОДА ГРУППЫ №К-382</t>
    </r>
  </si>
  <si>
    <t>№ п/п</t>
  </si>
  <si>
    <t>Ф.И.О.</t>
  </si>
  <si>
    <t>Иностранный язык</t>
  </si>
  <si>
    <t>Физическая культура</t>
  </si>
  <si>
    <t>Основы экономики</t>
  </si>
  <si>
    <t>Основы менеджмента и маркетинга</t>
  </si>
  <si>
    <t>Информатика</t>
  </si>
  <si>
    <t>БЖД</t>
  </si>
  <si>
    <t>Основы бережливого производства</t>
  </si>
  <si>
    <t>Практические основы бухгалтерского учета</t>
  </si>
  <si>
    <t>Организационная деятельность кассира</t>
  </si>
  <si>
    <t>Автоматизированный учет имущества организации</t>
  </si>
  <si>
    <t>Классный час</t>
  </si>
  <si>
    <t>Пропуски</t>
  </si>
  <si>
    <t>Занятия</t>
  </si>
  <si>
    <t>Клас.часы</t>
  </si>
  <si>
    <t>Всего</t>
  </si>
  <si>
    <t>Уваж.</t>
  </si>
  <si>
    <t>Неув.</t>
  </si>
  <si>
    <t>Бельц я.ю., Суркова Е.В.</t>
  </si>
  <si>
    <t>Квинт А.В.</t>
  </si>
  <si>
    <t>Виниченко Я.А.</t>
  </si>
  <si>
    <t>Глызина Т.С.</t>
  </si>
  <si>
    <t>Горяинова С.В.</t>
  </si>
  <si>
    <t>Цветцих Д.А.</t>
  </si>
  <si>
    <t>Максимова Г.А.</t>
  </si>
  <si>
    <t>Бастракова Е.Р.</t>
  </si>
  <si>
    <t>Слесова Ю.А.</t>
  </si>
  <si>
    <t>Муцольгова В.М.</t>
  </si>
  <si>
    <t>Баранова Е.В.</t>
  </si>
  <si>
    <t>н/а</t>
  </si>
  <si>
    <t>Деева Е.С.</t>
  </si>
  <si>
    <t>Дорморозова Е.А.</t>
  </si>
  <si>
    <t>Елизарова А.Е.</t>
  </si>
  <si>
    <t>Зефиров Ф.Л.</t>
  </si>
  <si>
    <t>Зимина М.М</t>
  </si>
  <si>
    <t>Игнатюк А.Н.</t>
  </si>
  <si>
    <t>Коголиченко В.В.</t>
  </si>
  <si>
    <t>Коршикова Е.Е.</t>
  </si>
  <si>
    <t>Лоскутова Л.М.</t>
  </si>
  <si>
    <t>Откуянова К.Е.</t>
  </si>
  <si>
    <t>Павловская Е.В.</t>
  </si>
  <si>
    <t>Палкина Т.В.</t>
  </si>
  <si>
    <t>Петухова Е.А.</t>
  </si>
  <si>
    <t>Петухова Т.Е.</t>
  </si>
  <si>
    <t>Редькин К.А.</t>
  </si>
  <si>
    <t>Седельникова А.Д.</t>
  </si>
  <si>
    <t>Ткачева Е.А.</t>
  </si>
  <si>
    <t>Унгефук С.О.</t>
  </si>
  <si>
    <t>Фролова П.А.</t>
  </si>
  <si>
    <t>Хмелевская С.Е.</t>
  </si>
  <si>
    <t>Чистякова В.Е.</t>
  </si>
  <si>
    <t>Шумейко А.Д.</t>
  </si>
  <si>
    <t>Итого</t>
  </si>
  <si>
    <t>Абсолютная успеваемость</t>
  </si>
  <si>
    <t>Качественная успеваемость</t>
  </si>
  <si>
    <t xml:space="preserve">Староста </t>
  </si>
  <si>
    <t>Кл.руководитель</t>
  </si>
  <si>
    <r>
      <rPr>
        <b/>
        <sz val="14"/>
        <color theme="1"/>
        <rFont val="Times New Roman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ЗА февраль</t>
    </r>
    <r>
      <rPr>
        <b/>
        <sz val="12"/>
        <color theme="1"/>
        <rFont val="Times New Roman"/>
      </rPr>
      <t xml:space="preserve">  20</t>
    </r>
    <r>
      <rPr>
        <b/>
        <u/>
        <sz val="12"/>
        <color theme="1"/>
        <rFont val="Times New Roman"/>
      </rPr>
      <t>22</t>
    </r>
    <r>
      <rPr>
        <b/>
        <sz val="12"/>
        <color theme="1"/>
        <rFont val="Times New Roman"/>
      </rPr>
      <t>/20</t>
    </r>
    <r>
      <rPr>
        <b/>
        <u/>
        <sz val="12"/>
        <color theme="1"/>
        <rFont val="Times New Roman"/>
      </rPr>
      <t>23</t>
    </r>
    <r>
      <rPr>
        <b/>
        <sz val="12"/>
        <color theme="1"/>
        <rFont val="Times New Roman"/>
      </rPr>
      <t xml:space="preserve"> УЧЕБНОГО ГОДА ГРУППЫ №</t>
    </r>
    <r>
      <rPr>
        <b/>
        <sz val="12"/>
        <color rgb="FFFF0000"/>
        <rFont val="Times New Roman"/>
      </rPr>
      <t xml:space="preserve"> </t>
    </r>
    <r>
      <rPr>
        <b/>
        <sz val="12"/>
        <color rgb="FF000000"/>
        <rFont val="Times New Roman"/>
      </rPr>
      <t>к382</t>
    </r>
  </si>
  <si>
    <t>Основы бухгалтерского учета</t>
  </si>
  <si>
    <t>Киярова Ирина Владимировна</t>
  </si>
  <si>
    <t>ФИО написать</t>
  </si>
  <si>
    <r>
      <rPr>
        <b/>
        <sz val="14"/>
        <color theme="1"/>
        <rFont val="Times New Roman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ЗА </t>
    </r>
    <r>
      <rPr>
        <b/>
        <sz val="12"/>
        <color rgb="FFFF0000"/>
        <rFont val="Times New Roman"/>
      </rPr>
      <t>(написать месяц)</t>
    </r>
    <r>
      <rPr>
        <b/>
        <sz val="12"/>
        <color theme="1"/>
        <rFont val="Times New Roman"/>
      </rPr>
      <t xml:space="preserve">  20</t>
    </r>
    <r>
      <rPr>
        <b/>
        <u/>
        <sz val="12"/>
        <color theme="1"/>
        <rFont val="Times New Roman"/>
      </rPr>
      <t>22</t>
    </r>
    <r>
      <rPr>
        <b/>
        <sz val="12"/>
        <color theme="1"/>
        <rFont val="Times New Roman"/>
      </rPr>
      <t>/20</t>
    </r>
    <r>
      <rPr>
        <b/>
        <u/>
        <sz val="12"/>
        <color theme="1"/>
        <rFont val="Times New Roman"/>
      </rPr>
      <t>23</t>
    </r>
    <r>
      <rPr>
        <b/>
        <sz val="12"/>
        <color theme="1"/>
        <rFont val="Times New Roman"/>
      </rPr>
      <t xml:space="preserve"> УЧЕБНОГО ГОДА ГРУППЫ №</t>
    </r>
    <r>
      <rPr>
        <b/>
        <sz val="12"/>
        <color rgb="FFFF0000"/>
        <rFont val="Times New Roman"/>
      </rPr>
      <t>(написать)</t>
    </r>
  </si>
  <si>
    <t>Наименование предмета</t>
  </si>
  <si>
    <t>ФИО преподавателя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</si>
</sst>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u/>
      <sz val="11"/>
      <color rgb="FFFF0000"/>
      <name val="Times New Roman"/>
    </font>
    <font>
      <b/>
      <sz val="14"/>
      <color rgb="FFFF0000"/>
      <name val="Times New Roman"/>
    </font>
    <font>
      <b/>
      <sz val="14"/>
      <name val="Times New Roman"/>
    </font>
    <font>
      <b/>
      <u/>
      <sz val="12"/>
      <color theme="1"/>
      <name val="Times New Roman"/>
    </font>
    <font>
      <b/>
      <sz val="12"/>
      <color rgb="FFFF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left" textRotation="90" wrapText="1"/>
    </xf>
    <xf numFmtId="0" fontId="3" fillId="0" borderId="1" xfId="0" applyNumberFormat="1" applyFont="1" applyBorder="1" applyAlignment="1">
      <alignment textRotation="90" wrapText="1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2" borderId="0" xfId="0" applyNumberFormat="1" applyFont="1" applyFill="1"/>
    <xf numFmtId="0" fontId="5" fillId="2" borderId="1" xfId="0" applyNumberFormat="1" applyFont="1" applyFill="1" applyBorder="1"/>
    <xf numFmtId="0" fontId="3" fillId="0" borderId="6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4" fillId="0" borderId="8" xfId="0" applyNumberFormat="1" applyFont="1" applyBorder="1" applyAlignment="1">
      <alignment horizontal="left" vertical="center" textRotation="90"/>
    </xf>
    <xf numFmtId="0" fontId="4" fillId="0" borderId="9" xfId="0" applyNumberFormat="1" applyFont="1" applyBorder="1" applyAlignment="1">
      <alignment horizontal="left" vertical="center" textRotation="90"/>
    </xf>
    <xf numFmtId="0" fontId="4" fillId="0" borderId="10" xfId="0" applyNumberFormat="1" applyFont="1" applyBorder="1" applyAlignment="1">
      <alignment horizontal="left" vertical="center" textRotation="90"/>
    </xf>
    <xf numFmtId="0" fontId="3" fillId="0" borderId="1" xfId="0" applyNumberFormat="1" applyFont="1" applyBorder="1" applyAlignment="1">
      <alignment horizontal="left" textRotation="90"/>
    </xf>
    <xf numFmtId="0" fontId="1" fillId="0" borderId="1" xfId="0" applyNumberFormat="1" applyFont="1" applyBorder="1"/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textRotation="90"/>
    </xf>
    <xf numFmtId="0" fontId="3" fillId="0" borderId="7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textRotation="90" wrapText="1"/>
    </xf>
    <xf numFmtId="0" fontId="4" fillId="0" borderId="4" xfId="0" applyNumberFormat="1" applyFont="1" applyBorder="1" applyAlignment="1">
      <alignment horizontal="left" vertical="center" textRotation="90" wrapText="1"/>
    </xf>
    <xf numFmtId="0" fontId="4" fillId="0" borderId="5" xfId="0" applyNumberFormat="1" applyFont="1" applyBorder="1" applyAlignment="1">
      <alignment horizontal="left" vertical="center" textRotation="90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textRotation="90"/>
    </xf>
    <xf numFmtId="0" fontId="4" fillId="0" borderId="4" xfId="0" applyNumberFormat="1" applyFont="1" applyBorder="1" applyAlignment="1">
      <alignment horizontal="center" vertical="center" textRotation="90"/>
    </xf>
    <xf numFmtId="0" fontId="4" fillId="0" borderId="5" xfId="0" applyNumberFormat="1" applyFont="1" applyBorder="1" applyAlignment="1">
      <alignment horizontal="center" vertical="center" textRotation="90"/>
    </xf>
    <xf numFmtId="0" fontId="4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textRotation="90"/>
    </xf>
    <xf numFmtId="0" fontId="4" fillId="0" borderId="4" xfId="0" applyNumberFormat="1" applyFont="1" applyBorder="1" applyAlignment="1">
      <alignment horizontal="left" vertical="center" textRotation="90"/>
    </xf>
    <xf numFmtId="0" fontId="4" fillId="0" borderId="5" xfId="0" applyNumberFormat="1" applyFont="1" applyBorder="1" applyAlignment="1">
      <alignment horizontal="left" vertical="center" textRotation="90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4" xfId="0" applyNumberFormat="1" applyFont="1" applyBorder="1" applyAlignment="1">
      <alignment horizontal="center" vertical="center" textRotation="90" wrapText="1"/>
    </xf>
    <xf numFmtId="0" fontId="3" fillId="0" borderId="5" xfId="0" applyNumberFormat="1" applyFont="1" applyBorder="1" applyAlignment="1">
      <alignment horizontal="center" vertical="center" textRotation="90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8.85546875" defaultRowHeight="15" x14ac:dyDescent="0.25"/>
  <cols>
    <col min="1" max="1" width="8.85546875" style="1" customWidth="1"/>
    <col min="2" max="16384" width="8.85546875" style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ht="18.75" x14ac:dyDescent="0.3">
      <c r="A10" s="2" t="s">
        <v>9</v>
      </c>
    </row>
  </sheetData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2" ht="67.5" customHeight="1" x14ac:dyDescent="0.25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2" ht="18" customHeight="1" x14ac:dyDescent="0.25">
      <c r="A2" s="33" t="s">
        <v>11</v>
      </c>
      <c r="B2" s="33" t="s">
        <v>12</v>
      </c>
      <c r="C2" s="30" t="s">
        <v>13</v>
      </c>
      <c r="D2" s="30" t="s">
        <v>14</v>
      </c>
      <c r="E2" s="30" t="s">
        <v>15</v>
      </c>
      <c r="F2" s="30" t="s">
        <v>16</v>
      </c>
      <c r="G2" s="30" t="s">
        <v>17</v>
      </c>
      <c r="H2" s="30" t="s">
        <v>18</v>
      </c>
      <c r="I2" s="30" t="s">
        <v>19</v>
      </c>
      <c r="J2" s="30" t="s">
        <v>20</v>
      </c>
      <c r="K2" s="30" t="s">
        <v>21</v>
      </c>
      <c r="L2" s="30" t="s">
        <v>22</v>
      </c>
      <c r="M2" s="30" t="s">
        <v>23</v>
      </c>
      <c r="N2" s="30"/>
      <c r="O2" s="36"/>
      <c r="P2" s="36"/>
      <c r="Q2" s="40" t="s">
        <v>24</v>
      </c>
      <c r="R2" s="41"/>
      <c r="S2" s="41"/>
      <c r="T2" s="41"/>
      <c r="U2" s="42"/>
    </row>
    <row r="3" spans="1:22" ht="19.5" customHeight="1" x14ac:dyDescent="0.25">
      <c r="A3" s="34"/>
      <c r="B3" s="34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7"/>
      <c r="P3" s="37"/>
      <c r="Q3" s="33" t="s">
        <v>25</v>
      </c>
      <c r="R3" s="43"/>
      <c r="S3" s="33" t="s">
        <v>26</v>
      </c>
      <c r="T3" s="43"/>
      <c r="U3" s="33" t="s">
        <v>27</v>
      </c>
      <c r="V3" s="4"/>
    </row>
    <row r="4" spans="1:22" ht="225" customHeight="1" x14ac:dyDescent="0.25">
      <c r="A4" s="34"/>
      <c r="B4" s="3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8"/>
      <c r="P4" s="38"/>
      <c r="Q4" s="28" t="s">
        <v>28</v>
      </c>
      <c r="R4" s="28" t="s">
        <v>29</v>
      </c>
      <c r="S4" s="28" t="s">
        <v>28</v>
      </c>
      <c r="T4" s="28" t="s">
        <v>29</v>
      </c>
      <c r="U4" s="34"/>
    </row>
    <row r="5" spans="1:22" ht="123.6" customHeight="1" x14ac:dyDescent="0.25">
      <c r="A5" s="35"/>
      <c r="B5" s="35"/>
      <c r="C5" s="5" t="s">
        <v>30</v>
      </c>
      <c r="D5" s="5" t="s">
        <v>31</v>
      </c>
      <c r="E5" s="5" t="s">
        <v>32</v>
      </c>
      <c r="F5" s="5" t="s">
        <v>33</v>
      </c>
      <c r="G5" s="5" t="s">
        <v>34</v>
      </c>
      <c r="H5" s="5" t="s">
        <v>35</v>
      </c>
      <c r="I5" s="5" t="s">
        <v>36</v>
      </c>
      <c r="J5" s="5" t="s">
        <v>37</v>
      </c>
      <c r="K5" s="5" t="s">
        <v>37</v>
      </c>
      <c r="L5" s="5" t="s">
        <v>38</v>
      </c>
      <c r="M5" s="5" t="s">
        <v>39</v>
      </c>
      <c r="N5" s="5"/>
      <c r="O5" s="6"/>
      <c r="P5" s="7"/>
      <c r="Q5" s="29"/>
      <c r="R5" s="29"/>
      <c r="S5" s="29"/>
      <c r="T5" s="29"/>
      <c r="U5" s="35"/>
    </row>
    <row r="6" spans="1:22" x14ac:dyDescent="0.25">
      <c r="A6" s="8">
        <v>1</v>
      </c>
      <c r="B6" s="9" t="s">
        <v>40</v>
      </c>
      <c r="C6" s="8" t="s">
        <v>41</v>
      </c>
      <c r="D6" s="8" t="s">
        <v>41</v>
      </c>
      <c r="E6" s="8" t="s">
        <v>41</v>
      </c>
      <c r="F6" s="8" t="s">
        <v>41</v>
      </c>
      <c r="G6" s="8"/>
      <c r="H6" s="8"/>
      <c r="I6" s="8" t="s">
        <v>41</v>
      </c>
      <c r="J6" s="8" t="s">
        <v>41</v>
      </c>
      <c r="K6" s="8" t="s">
        <v>41</v>
      </c>
      <c r="L6" s="8"/>
      <c r="M6" s="8"/>
      <c r="N6" s="8"/>
      <c r="O6" s="8"/>
      <c r="P6" s="8"/>
      <c r="Q6" s="10">
        <v>0</v>
      </c>
      <c r="R6" s="10">
        <v>74</v>
      </c>
      <c r="S6" s="11">
        <v>0</v>
      </c>
      <c r="T6" s="11">
        <v>2</v>
      </c>
      <c r="U6" s="10">
        <f t="shared" ref="U6:U33" si="0">Q6+R6+S6+T6</f>
        <v>76</v>
      </c>
    </row>
    <row r="7" spans="1:22" x14ac:dyDescent="0.25">
      <c r="A7" s="8">
        <v>2</v>
      </c>
      <c r="B7" s="9" t="s">
        <v>42</v>
      </c>
      <c r="C7" s="8"/>
      <c r="D7" s="8">
        <v>4</v>
      </c>
      <c r="E7" s="8">
        <v>5</v>
      </c>
      <c r="F7" s="8">
        <v>5</v>
      </c>
      <c r="G7" s="8"/>
      <c r="H7" s="8"/>
      <c r="I7" s="8">
        <v>5</v>
      </c>
      <c r="J7" s="8">
        <v>5</v>
      </c>
      <c r="K7" s="8">
        <v>5</v>
      </c>
      <c r="L7" s="8"/>
      <c r="M7" s="8"/>
      <c r="N7" s="8"/>
      <c r="O7" s="8"/>
      <c r="P7" s="8"/>
      <c r="Q7" s="10">
        <v>0</v>
      </c>
      <c r="R7" s="10">
        <v>14</v>
      </c>
      <c r="S7" s="11">
        <v>0</v>
      </c>
      <c r="T7" s="11">
        <v>0</v>
      </c>
      <c r="U7" s="10">
        <f t="shared" si="0"/>
        <v>14</v>
      </c>
    </row>
    <row r="8" spans="1:22" x14ac:dyDescent="0.25">
      <c r="A8" s="8">
        <v>3</v>
      </c>
      <c r="B8" s="12" t="s">
        <v>43</v>
      </c>
      <c r="C8" s="8">
        <v>5</v>
      </c>
      <c r="D8" s="8"/>
      <c r="E8" s="8">
        <v>5</v>
      </c>
      <c r="F8" s="8">
        <v>5</v>
      </c>
      <c r="G8" s="8">
        <v>5</v>
      </c>
      <c r="H8" s="8"/>
      <c r="I8" s="8">
        <v>5</v>
      </c>
      <c r="J8" s="8">
        <v>5</v>
      </c>
      <c r="K8" s="8">
        <v>5</v>
      </c>
      <c r="L8" s="8"/>
      <c r="M8" s="8"/>
      <c r="N8" s="8"/>
      <c r="O8" s="8"/>
      <c r="P8" s="8"/>
      <c r="Q8" s="10">
        <v>4</v>
      </c>
      <c r="R8" s="10">
        <v>0</v>
      </c>
      <c r="S8" s="11">
        <v>0</v>
      </c>
      <c r="T8" s="11">
        <v>0</v>
      </c>
      <c r="U8" s="10">
        <f t="shared" si="0"/>
        <v>4</v>
      </c>
    </row>
    <row r="9" spans="1:22" x14ac:dyDescent="0.25">
      <c r="A9" s="8">
        <v>4</v>
      </c>
      <c r="B9" s="13" t="s">
        <v>44</v>
      </c>
      <c r="C9" s="8"/>
      <c r="D9" s="8">
        <v>3</v>
      </c>
      <c r="E9" s="8">
        <v>5</v>
      </c>
      <c r="F9" s="8"/>
      <c r="G9" s="8"/>
      <c r="H9" s="8"/>
      <c r="I9" s="8" t="s">
        <v>41</v>
      </c>
      <c r="J9" s="8"/>
      <c r="K9" s="8" t="s">
        <v>41</v>
      </c>
      <c r="L9" s="8"/>
      <c r="M9" s="8"/>
      <c r="N9" s="8"/>
      <c r="O9" s="8"/>
      <c r="P9" s="8"/>
      <c r="Q9" s="10">
        <v>20</v>
      </c>
      <c r="R9" s="10">
        <v>4</v>
      </c>
      <c r="S9" s="11">
        <v>1</v>
      </c>
      <c r="T9" s="11">
        <v>0</v>
      </c>
      <c r="U9" s="10">
        <f t="shared" si="0"/>
        <v>25</v>
      </c>
    </row>
    <row r="10" spans="1:22" x14ac:dyDescent="0.25">
      <c r="A10" s="8">
        <v>5</v>
      </c>
      <c r="B10" s="13" t="s">
        <v>45</v>
      </c>
      <c r="C10" s="8"/>
      <c r="D10" s="8" t="s">
        <v>41</v>
      </c>
      <c r="E10" s="8" t="s">
        <v>41</v>
      </c>
      <c r="F10" s="8" t="s">
        <v>41</v>
      </c>
      <c r="G10" s="8"/>
      <c r="H10" s="8"/>
      <c r="I10" s="8" t="s">
        <v>41</v>
      </c>
      <c r="J10" s="8" t="s">
        <v>41</v>
      </c>
      <c r="K10" s="8">
        <v>5</v>
      </c>
      <c r="L10" s="8"/>
      <c r="M10" s="8"/>
      <c r="N10" s="8"/>
      <c r="O10" s="8"/>
      <c r="P10" s="8"/>
      <c r="Q10" s="10">
        <v>22</v>
      </c>
      <c r="R10" s="10">
        <v>38</v>
      </c>
      <c r="S10" s="11">
        <v>2</v>
      </c>
      <c r="T10" s="11">
        <v>1</v>
      </c>
      <c r="U10" s="10">
        <f t="shared" si="0"/>
        <v>63</v>
      </c>
    </row>
    <row r="11" spans="1:22" x14ac:dyDescent="0.25">
      <c r="A11" s="8">
        <v>6</v>
      </c>
      <c r="B11" s="13" t="s">
        <v>46</v>
      </c>
      <c r="C11" s="8"/>
      <c r="D11" s="8" t="s">
        <v>41</v>
      </c>
      <c r="E11" s="8" t="s">
        <v>41</v>
      </c>
      <c r="F11" s="8"/>
      <c r="G11" s="8"/>
      <c r="H11" s="8"/>
      <c r="I11" s="8" t="s">
        <v>41</v>
      </c>
      <c r="J11" s="8">
        <v>5</v>
      </c>
      <c r="K11" s="8" t="s">
        <v>41</v>
      </c>
      <c r="L11" s="8"/>
      <c r="M11" s="8"/>
      <c r="N11" s="8"/>
      <c r="O11" s="8"/>
      <c r="P11" s="8"/>
      <c r="Q11" s="10">
        <v>24</v>
      </c>
      <c r="R11" s="10">
        <v>22</v>
      </c>
      <c r="S11" s="11">
        <v>2</v>
      </c>
      <c r="T11" s="11"/>
      <c r="U11" s="10">
        <f t="shared" si="0"/>
        <v>48</v>
      </c>
    </row>
    <row r="12" spans="1:22" x14ac:dyDescent="0.25">
      <c r="A12" s="8">
        <v>7</v>
      </c>
      <c r="B12" s="13" t="s">
        <v>47</v>
      </c>
      <c r="C12" s="8">
        <v>5</v>
      </c>
      <c r="D12" s="8">
        <v>4</v>
      </c>
      <c r="E12" s="8">
        <v>5</v>
      </c>
      <c r="F12" s="8"/>
      <c r="G12" s="8"/>
      <c r="H12" s="8"/>
      <c r="I12" s="8" t="s">
        <v>41</v>
      </c>
      <c r="J12" s="8">
        <v>4</v>
      </c>
      <c r="K12" s="8" t="s">
        <v>41</v>
      </c>
      <c r="L12" s="8"/>
      <c r="M12" s="8"/>
      <c r="N12" s="8"/>
      <c r="O12" s="8"/>
      <c r="P12" s="8"/>
      <c r="Q12" s="10">
        <v>0</v>
      </c>
      <c r="R12" s="10">
        <v>14</v>
      </c>
      <c r="S12" s="11">
        <v>0</v>
      </c>
      <c r="T12" s="11">
        <v>0</v>
      </c>
      <c r="U12" s="10">
        <f t="shared" si="0"/>
        <v>14</v>
      </c>
    </row>
    <row r="13" spans="1:22" x14ac:dyDescent="0.25">
      <c r="A13" s="8">
        <v>8</v>
      </c>
      <c r="B13" s="13" t="s">
        <v>48</v>
      </c>
      <c r="C13" s="8"/>
      <c r="D13" s="8"/>
      <c r="E13" s="8" t="s">
        <v>41</v>
      </c>
      <c r="F13" s="8"/>
      <c r="G13" s="8"/>
      <c r="H13" s="8"/>
      <c r="I13" s="8" t="s">
        <v>41</v>
      </c>
      <c r="J13" s="8">
        <v>4</v>
      </c>
      <c r="K13" s="8">
        <v>4</v>
      </c>
      <c r="L13" s="8"/>
      <c r="M13" s="8"/>
      <c r="N13" s="8"/>
      <c r="O13" s="8"/>
      <c r="P13" s="8"/>
      <c r="Q13" s="10">
        <v>0</v>
      </c>
      <c r="R13" s="10">
        <v>46</v>
      </c>
      <c r="S13" s="11">
        <v>0</v>
      </c>
      <c r="T13" s="11">
        <v>1</v>
      </c>
      <c r="U13" s="10">
        <f t="shared" si="0"/>
        <v>47</v>
      </c>
    </row>
    <row r="14" spans="1:22" x14ac:dyDescent="0.25">
      <c r="A14" s="8">
        <v>9</v>
      </c>
      <c r="B14" s="13" t="s">
        <v>49</v>
      </c>
      <c r="C14" s="8">
        <v>5</v>
      </c>
      <c r="D14" s="8">
        <v>5</v>
      </c>
      <c r="E14" s="8">
        <v>5</v>
      </c>
      <c r="F14" s="8">
        <v>5</v>
      </c>
      <c r="G14" s="8">
        <v>5</v>
      </c>
      <c r="H14" s="8"/>
      <c r="I14" s="8">
        <v>4</v>
      </c>
      <c r="J14" s="8">
        <v>5</v>
      </c>
      <c r="K14" s="8">
        <v>4</v>
      </c>
      <c r="L14" s="8"/>
      <c r="M14" s="8"/>
      <c r="N14" s="8"/>
      <c r="O14" s="8"/>
      <c r="P14" s="8"/>
      <c r="Q14" s="10">
        <v>0</v>
      </c>
      <c r="R14" s="10">
        <v>2</v>
      </c>
      <c r="S14" s="11">
        <v>0</v>
      </c>
      <c r="T14" s="11">
        <v>0</v>
      </c>
      <c r="U14" s="10">
        <f t="shared" si="0"/>
        <v>2</v>
      </c>
    </row>
    <row r="15" spans="1:22" x14ac:dyDescent="0.25">
      <c r="A15" s="8">
        <v>10</v>
      </c>
      <c r="B15" s="13" t="s">
        <v>50</v>
      </c>
      <c r="C15" s="8">
        <v>5</v>
      </c>
      <c r="D15" s="8">
        <v>5</v>
      </c>
      <c r="E15" s="8">
        <v>4</v>
      </c>
      <c r="F15" s="8">
        <v>5</v>
      </c>
      <c r="G15" s="8">
        <v>5</v>
      </c>
      <c r="H15" s="8"/>
      <c r="I15" s="8">
        <v>5</v>
      </c>
      <c r="J15" s="8">
        <v>5</v>
      </c>
      <c r="K15" s="8">
        <v>4</v>
      </c>
      <c r="L15" s="8"/>
      <c r="M15" s="8"/>
      <c r="N15" s="8"/>
      <c r="O15" s="8"/>
      <c r="P15" s="8"/>
      <c r="Q15" s="10">
        <v>2</v>
      </c>
      <c r="R15" s="10">
        <v>0</v>
      </c>
      <c r="S15" s="11">
        <v>0</v>
      </c>
      <c r="T15" s="11">
        <v>0</v>
      </c>
      <c r="U15" s="10">
        <f t="shared" si="0"/>
        <v>2</v>
      </c>
    </row>
    <row r="16" spans="1:22" x14ac:dyDescent="0.25">
      <c r="A16" s="8">
        <v>11</v>
      </c>
      <c r="B16" s="13" t="s">
        <v>51</v>
      </c>
      <c r="C16" s="8">
        <v>5</v>
      </c>
      <c r="D16" s="8">
        <v>3</v>
      </c>
      <c r="E16" s="8">
        <v>4</v>
      </c>
      <c r="F16" s="8">
        <v>5</v>
      </c>
      <c r="G16" s="8">
        <v>5</v>
      </c>
      <c r="H16" s="8"/>
      <c r="I16" s="8" t="s">
        <v>41</v>
      </c>
      <c r="J16" s="8">
        <v>4</v>
      </c>
      <c r="K16" s="8">
        <v>4</v>
      </c>
      <c r="L16" s="8"/>
      <c r="M16" s="8"/>
      <c r="N16" s="8"/>
      <c r="O16" s="8"/>
      <c r="P16" s="8"/>
      <c r="Q16" s="10">
        <v>0</v>
      </c>
      <c r="R16" s="10">
        <v>0</v>
      </c>
      <c r="S16" s="11">
        <v>0</v>
      </c>
      <c r="T16" s="11">
        <v>0</v>
      </c>
      <c r="U16" s="10">
        <f t="shared" si="0"/>
        <v>0</v>
      </c>
    </row>
    <row r="17" spans="1:21" x14ac:dyDescent="0.25">
      <c r="A17" s="8">
        <v>12</v>
      </c>
      <c r="B17" s="13" t="s">
        <v>52</v>
      </c>
      <c r="C17" s="8"/>
      <c r="D17" s="8" t="s">
        <v>41</v>
      </c>
      <c r="E17" s="8">
        <v>5</v>
      </c>
      <c r="F17" s="8">
        <v>5</v>
      </c>
      <c r="G17" s="8">
        <v>5</v>
      </c>
      <c r="H17" s="8"/>
      <c r="I17" s="8">
        <v>5</v>
      </c>
      <c r="J17" s="8">
        <v>5</v>
      </c>
      <c r="K17" s="8">
        <v>5</v>
      </c>
      <c r="L17" s="8"/>
      <c r="M17" s="8"/>
      <c r="N17" s="8"/>
      <c r="O17" s="8"/>
      <c r="P17" s="8"/>
      <c r="Q17" s="10">
        <v>0</v>
      </c>
      <c r="R17" s="10">
        <v>4</v>
      </c>
      <c r="S17" s="11">
        <v>0</v>
      </c>
      <c r="T17" s="11">
        <v>1</v>
      </c>
      <c r="U17" s="10">
        <f t="shared" si="0"/>
        <v>5</v>
      </c>
    </row>
    <row r="18" spans="1:21" x14ac:dyDescent="0.25">
      <c r="A18" s="8">
        <v>13</v>
      </c>
      <c r="B18" s="13" t="s">
        <v>53</v>
      </c>
      <c r="C18" s="8">
        <v>5</v>
      </c>
      <c r="D18" s="8"/>
      <c r="E18" s="8">
        <v>5</v>
      </c>
      <c r="F18" s="8">
        <v>5</v>
      </c>
      <c r="G18" s="8">
        <v>5</v>
      </c>
      <c r="H18" s="8"/>
      <c r="I18" s="8">
        <v>5</v>
      </c>
      <c r="J18" s="8">
        <v>5</v>
      </c>
      <c r="K18" s="8">
        <v>5</v>
      </c>
      <c r="L18" s="8"/>
      <c r="M18" s="8"/>
      <c r="N18" s="8"/>
      <c r="O18" s="8"/>
      <c r="P18" s="8"/>
      <c r="Q18" s="10">
        <v>0</v>
      </c>
      <c r="R18" s="10">
        <v>4</v>
      </c>
      <c r="S18" s="11">
        <v>0</v>
      </c>
      <c r="T18" s="11">
        <v>1</v>
      </c>
      <c r="U18" s="10">
        <f t="shared" si="0"/>
        <v>5</v>
      </c>
    </row>
    <row r="19" spans="1:21" x14ac:dyDescent="0.25">
      <c r="A19" s="8">
        <v>14</v>
      </c>
      <c r="B19" s="13" t="s">
        <v>54</v>
      </c>
      <c r="C19" s="8">
        <v>5</v>
      </c>
      <c r="D19" s="8">
        <v>4</v>
      </c>
      <c r="E19" s="8">
        <v>5</v>
      </c>
      <c r="F19" s="8">
        <v>5</v>
      </c>
      <c r="G19" s="8"/>
      <c r="H19" s="8"/>
      <c r="I19" s="8">
        <v>5</v>
      </c>
      <c r="J19" s="8">
        <v>5</v>
      </c>
      <c r="K19" s="8">
        <v>5</v>
      </c>
      <c r="L19" s="8"/>
      <c r="M19" s="8"/>
      <c r="N19" s="8"/>
      <c r="O19" s="8"/>
      <c r="P19" s="8"/>
      <c r="Q19" s="10">
        <v>0</v>
      </c>
      <c r="R19" s="10">
        <v>0</v>
      </c>
      <c r="S19" s="11">
        <v>0</v>
      </c>
      <c r="T19" s="11">
        <v>0</v>
      </c>
      <c r="U19" s="10">
        <f t="shared" si="0"/>
        <v>0</v>
      </c>
    </row>
    <row r="20" spans="1:21" x14ac:dyDescent="0.25">
      <c r="A20" s="8">
        <v>15</v>
      </c>
      <c r="B20" s="13" t="s">
        <v>55</v>
      </c>
      <c r="C20" s="8">
        <v>5</v>
      </c>
      <c r="D20" s="8">
        <v>4</v>
      </c>
      <c r="E20" s="8">
        <v>4</v>
      </c>
      <c r="F20" s="8"/>
      <c r="G20" s="8"/>
      <c r="H20" s="8"/>
      <c r="I20" s="8">
        <v>5</v>
      </c>
      <c r="J20" s="8">
        <v>5</v>
      </c>
      <c r="K20" s="8">
        <v>4</v>
      </c>
      <c r="L20" s="8"/>
      <c r="M20" s="8"/>
      <c r="N20" s="8"/>
      <c r="O20" s="8"/>
      <c r="P20" s="8"/>
      <c r="Q20" s="10">
        <v>0</v>
      </c>
      <c r="R20" s="10">
        <v>4</v>
      </c>
      <c r="S20" s="11">
        <v>0</v>
      </c>
      <c r="T20" s="11">
        <v>0</v>
      </c>
      <c r="U20" s="10">
        <f t="shared" si="0"/>
        <v>4</v>
      </c>
    </row>
    <row r="21" spans="1:21" x14ac:dyDescent="0.25">
      <c r="A21" s="8">
        <v>16</v>
      </c>
      <c r="B21" s="13" t="s">
        <v>56</v>
      </c>
      <c r="C21" s="8"/>
      <c r="D21" s="8" t="s">
        <v>41</v>
      </c>
      <c r="E21" s="8" t="s">
        <v>41</v>
      </c>
      <c r="F21" s="8" t="s">
        <v>41</v>
      </c>
      <c r="G21" s="8"/>
      <c r="H21" s="8"/>
      <c r="I21" s="8" t="s">
        <v>41</v>
      </c>
      <c r="J21" s="8" t="s">
        <v>41</v>
      </c>
      <c r="K21" s="8" t="s">
        <v>41</v>
      </c>
      <c r="L21" s="8"/>
      <c r="M21" s="8"/>
      <c r="N21" s="8"/>
      <c r="O21" s="8"/>
      <c r="P21" s="8"/>
      <c r="Q21" s="10">
        <v>0</v>
      </c>
      <c r="R21" s="10">
        <v>60</v>
      </c>
      <c r="S21" s="11">
        <v>0</v>
      </c>
      <c r="T21" s="11">
        <v>1</v>
      </c>
      <c r="U21" s="10">
        <f t="shared" si="0"/>
        <v>61</v>
      </c>
    </row>
    <row r="22" spans="1:21" x14ac:dyDescent="0.25">
      <c r="A22" s="8">
        <v>17</v>
      </c>
      <c r="B22" s="13" t="s">
        <v>57</v>
      </c>
      <c r="C22" s="8" t="s">
        <v>41</v>
      </c>
      <c r="D22" s="8" t="s">
        <v>41</v>
      </c>
      <c r="E22" s="8">
        <v>4</v>
      </c>
      <c r="F22" s="8">
        <v>5</v>
      </c>
      <c r="G22" s="8"/>
      <c r="H22" s="8"/>
      <c r="I22" s="8">
        <v>5</v>
      </c>
      <c r="J22" s="8" t="s">
        <v>41</v>
      </c>
      <c r="K22" s="8" t="s">
        <v>41</v>
      </c>
      <c r="L22" s="8"/>
      <c r="M22" s="8"/>
      <c r="N22" s="8"/>
      <c r="O22" s="8"/>
      <c r="P22" s="8"/>
      <c r="Q22" s="10">
        <v>0</v>
      </c>
      <c r="R22" s="10">
        <v>42</v>
      </c>
      <c r="S22" s="11">
        <v>0</v>
      </c>
      <c r="T22" s="11">
        <v>2</v>
      </c>
      <c r="U22" s="10">
        <f t="shared" si="0"/>
        <v>44</v>
      </c>
    </row>
    <row r="23" spans="1:21" x14ac:dyDescent="0.25">
      <c r="A23" s="8">
        <v>18</v>
      </c>
      <c r="B23" s="13" t="s">
        <v>58</v>
      </c>
      <c r="C23" s="8" t="s">
        <v>41</v>
      </c>
      <c r="D23" s="8" t="s">
        <v>41</v>
      </c>
      <c r="E23" s="8" t="s">
        <v>41</v>
      </c>
      <c r="F23" s="8">
        <v>5</v>
      </c>
      <c r="G23" s="8"/>
      <c r="H23" s="8"/>
      <c r="I23" s="8">
        <v>5</v>
      </c>
      <c r="J23" s="8" t="s">
        <v>41</v>
      </c>
      <c r="K23" s="8" t="s">
        <v>41</v>
      </c>
      <c r="L23" s="8"/>
      <c r="M23" s="8"/>
      <c r="N23" s="8"/>
      <c r="O23" s="8"/>
      <c r="P23" s="8"/>
      <c r="Q23" s="10">
        <v>24</v>
      </c>
      <c r="R23" s="10">
        <v>30</v>
      </c>
      <c r="S23" s="11">
        <v>1</v>
      </c>
      <c r="T23" s="11">
        <v>2</v>
      </c>
      <c r="U23" s="10">
        <f t="shared" si="0"/>
        <v>57</v>
      </c>
    </row>
    <row r="24" spans="1:21" x14ac:dyDescent="0.25">
      <c r="A24" s="8">
        <v>19</v>
      </c>
      <c r="B24" s="9" t="s">
        <v>59</v>
      </c>
      <c r="C24" s="8">
        <v>5</v>
      </c>
      <c r="D24" s="8" t="s">
        <v>41</v>
      </c>
      <c r="E24" s="8" t="s">
        <v>41</v>
      </c>
      <c r="F24" s="8" t="s">
        <v>41</v>
      </c>
      <c r="G24" s="8"/>
      <c r="H24" s="8"/>
      <c r="I24" s="8" t="s">
        <v>41</v>
      </c>
      <c r="J24" s="8">
        <v>4</v>
      </c>
      <c r="K24" s="8" t="s">
        <v>41</v>
      </c>
      <c r="L24" s="8"/>
      <c r="M24" s="8"/>
      <c r="N24" s="8"/>
      <c r="O24" s="8"/>
      <c r="P24" s="8"/>
      <c r="Q24" s="10">
        <v>24</v>
      </c>
      <c r="R24" s="10">
        <v>28</v>
      </c>
      <c r="S24" s="11">
        <v>1</v>
      </c>
      <c r="T24" s="11">
        <v>2</v>
      </c>
      <c r="U24" s="10">
        <f t="shared" si="0"/>
        <v>55</v>
      </c>
    </row>
    <row r="25" spans="1:21" x14ac:dyDescent="0.25">
      <c r="A25" s="8">
        <v>20</v>
      </c>
      <c r="B25" s="12" t="s">
        <v>60</v>
      </c>
      <c r="C25" s="8">
        <v>5</v>
      </c>
      <c r="D25" s="8">
        <v>4</v>
      </c>
      <c r="E25" s="8">
        <v>5</v>
      </c>
      <c r="F25" s="8">
        <v>5</v>
      </c>
      <c r="G25" s="8"/>
      <c r="H25" s="8"/>
      <c r="I25" s="8">
        <v>5</v>
      </c>
      <c r="J25" s="8">
        <v>5</v>
      </c>
      <c r="K25" s="8">
        <v>5</v>
      </c>
      <c r="L25" s="8"/>
      <c r="M25" s="8"/>
      <c r="N25" s="8"/>
      <c r="O25" s="8"/>
      <c r="P25" s="8"/>
      <c r="Q25" s="10">
        <v>0</v>
      </c>
      <c r="R25" s="10">
        <v>0</v>
      </c>
      <c r="S25" s="11">
        <v>0</v>
      </c>
      <c r="T25" s="11">
        <v>0</v>
      </c>
      <c r="U25" s="10">
        <f t="shared" si="0"/>
        <v>0</v>
      </c>
    </row>
    <row r="26" spans="1:21" x14ac:dyDescent="0.25">
      <c r="A26" s="8">
        <v>21</v>
      </c>
      <c r="B26" s="9" t="s">
        <v>61</v>
      </c>
      <c r="C26" s="8">
        <v>5</v>
      </c>
      <c r="D26" s="8"/>
      <c r="E26" s="8">
        <v>5</v>
      </c>
      <c r="F26" s="8">
        <v>5</v>
      </c>
      <c r="G26" s="8"/>
      <c r="H26" s="8"/>
      <c r="I26" s="8">
        <v>5</v>
      </c>
      <c r="J26" s="8">
        <v>5</v>
      </c>
      <c r="K26" s="8">
        <v>4</v>
      </c>
      <c r="L26" s="8"/>
      <c r="M26" s="8"/>
      <c r="N26" s="8"/>
      <c r="O26" s="8"/>
      <c r="P26" s="8"/>
      <c r="Q26" s="10">
        <v>0</v>
      </c>
      <c r="R26" s="10">
        <v>0</v>
      </c>
      <c r="S26" s="11">
        <v>0</v>
      </c>
      <c r="T26" s="11">
        <v>1</v>
      </c>
      <c r="U26" s="10">
        <f t="shared" si="0"/>
        <v>1</v>
      </c>
    </row>
    <row r="27" spans="1:21" x14ac:dyDescent="0.25">
      <c r="A27" s="8">
        <v>22</v>
      </c>
      <c r="B27" s="13" t="s">
        <v>62</v>
      </c>
      <c r="C27" s="8"/>
      <c r="D27" s="8" t="s">
        <v>41</v>
      </c>
      <c r="E27" s="8">
        <v>3</v>
      </c>
      <c r="F27" s="8">
        <v>5</v>
      </c>
      <c r="G27" s="8"/>
      <c r="H27" s="8"/>
      <c r="I27" s="8">
        <v>5</v>
      </c>
      <c r="J27" s="8">
        <v>4</v>
      </c>
      <c r="K27" s="8">
        <v>5</v>
      </c>
      <c r="L27" s="8"/>
      <c r="M27" s="8"/>
      <c r="N27" s="8"/>
      <c r="O27" s="8"/>
      <c r="P27" s="8"/>
      <c r="Q27" s="10">
        <v>10</v>
      </c>
      <c r="R27" s="10">
        <v>20</v>
      </c>
      <c r="S27" s="11">
        <v>0</v>
      </c>
      <c r="T27" s="11">
        <v>1</v>
      </c>
      <c r="U27" s="10">
        <f t="shared" si="0"/>
        <v>31</v>
      </c>
    </row>
    <row r="28" spans="1:21" x14ac:dyDescent="0.25">
      <c r="A28" s="8">
        <v>23</v>
      </c>
      <c r="B28" s="13" t="s">
        <v>63</v>
      </c>
      <c r="C28" s="8">
        <v>5</v>
      </c>
      <c r="D28" s="8">
        <v>5</v>
      </c>
      <c r="E28" s="8">
        <v>5</v>
      </c>
      <c r="F28" s="8"/>
      <c r="G28" s="8"/>
      <c r="H28" s="8"/>
      <c r="I28" s="8" t="s">
        <v>41</v>
      </c>
      <c r="J28" s="8">
        <v>5</v>
      </c>
      <c r="K28" s="8">
        <v>5</v>
      </c>
      <c r="L28" s="8"/>
      <c r="M28" s="8"/>
      <c r="N28" s="8"/>
      <c r="O28" s="8"/>
      <c r="P28" s="8"/>
      <c r="Q28" s="10">
        <v>0</v>
      </c>
      <c r="R28" s="10">
        <v>20</v>
      </c>
      <c r="S28" s="11">
        <v>0</v>
      </c>
      <c r="T28" s="11">
        <v>1</v>
      </c>
      <c r="U28" s="10">
        <f t="shared" si="0"/>
        <v>21</v>
      </c>
    </row>
    <row r="29" spans="1:21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10"/>
      <c r="R29" s="10"/>
      <c r="S29" s="11"/>
      <c r="T29" s="11"/>
      <c r="U29" s="10">
        <f t="shared" si="0"/>
        <v>0</v>
      </c>
    </row>
    <row r="30" spans="1:21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10"/>
      <c r="R30" s="10"/>
      <c r="S30" s="11"/>
      <c r="T30" s="11"/>
      <c r="U30" s="10">
        <f t="shared" si="0"/>
        <v>0</v>
      </c>
    </row>
    <row r="31" spans="1:21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10"/>
      <c r="R31" s="10"/>
      <c r="S31" s="11"/>
      <c r="T31" s="11"/>
      <c r="U31" s="10">
        <f t="shared" si="0"/>
        <v>0</v>
      </c>
    </row>
    <row r="32" spans="1:21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10"/>
      <c r="R32" s="10"/>
      <c r="S32" s="11"/>
      <c r="T32" s="11"/>
      <c r="U32" s="10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10"/>
      <c r="R33" s="10"/>
      <c r="S33" s="11"/>
      <c r="T33" s="11"/>
      <c r="U33" s="10">
        <f t="shared" si="0"/>
        <v>0</v>
      </c>
    </row>
    <row r="34" spans="1:23" x14ac:dyDescent="0.25">
      <c r="A34" s="14"/>
      <c r="B34" s="25" t="s">
        <v>64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15">
        <f>SUM(Q6:Q33)</f>
        <v>130</v>
      </c>
      <c r="S34" s="15">
        <f>SUM(R6:R33)</f>
        <v>426</v>
      </c>
      <c r="T34" s="15">
        <f>SUM(S6:S33)</f>
        <v>7</v>
      </c>
      <c r="U34" s="15">
        <f>SUM(T6:T33)</f>
        <v>16</v>
      </c>
      <c r="V34" s="15">
        <f>SUM(U6:U33)</f>
        <v>579</v>
      </c>
      <c r="W34" s="16"/>
    </row>
    <row r="35" spans="1:23" x14ac:dyDescent="0.25">
      <c r="A35" s="17"/>
      <c r="B35" s="1"/>
      <c r="C35" s="1"/>
      <c r="D35" s="1"/>
      <c r="E35" s="1"/>
    </row>
    <row r="36" spans="1:23" x14ac:dyDescent="0.25">
      <c r="B36" s="3" t="s">
        <v>65</v>
      </c>
      <c r="C36" s="9" t="e">
        <f>(COUNTIF(#REF!, 3)*3+COUNTIF(#REF!, 4)*4+COUNTIF(#REF!, 5)*5)/COUNT(#REF!)</f>
        <v>#REF!</v>
      </c>
      <c r="D36" s="9">
        <f t="shared" ref="D36:Q36" si="1">(COUNTIF(C6:C33, 3)*3+COUNTIF(C6:C33, 4)*4+COUNTIF(C6:C33, 5)*5)/COUNT(C6:C33)</f>
        <v>5</v>
      </c>
      <c r="E36" s="9">
        <f t="shared" si="1"/>
        <v>4.0999999999999996</v>
      </c>
      <c r="F36" s="9">
        <f t="shared" si="1"/>
        <v>4.625</v>
      </c>
      <c r="G36" s="9">
        <f t="shared" si="1"/>
        <v>5</v>
      </c>
      <c r="H36" s="9">
        <f t="shared" si="1"/>
        <v>5</v>
      </c>
      <c r="I36" s="9" t="e">
        <f t="shared" si="1"/>
        <v>#DIV/0!</v>
      </c>
      <c r="J36" s="9">
        <f t="shared" si="1"/>
        <v>4.9230769230769234</v>
      </c>
      <c r="K36" s="9">
        <f t="shared" si="1"/>
        <v>4.7058823529411766</v>
      </c>
      <c r="L36" s="9">
        <f t="shared" si="1"/>
        <v>4.5999999999999996</v>
      </c>
      <c r="M36" s="9" t="e">
        <f t="shared" si="1"/>
        <v>#DIV/0!</v>
      </c>
      <c r="N36" s="9" t="e">
        <f t="shared" si="1"/>
        <v>#DIV/0!</v>
      </c>
      <c r="O36" s="9" t="e">
        <f t="shared" si="1"/>
        <v>#DIV/0!</v>
      </c>
      <c r="P36" s="9" t="e">
        <f t="shared" si="1"/>
        <v>#DIV/0!</v>
      </c>
      <c r="Q36" s="3" t="e">
        <f t="shared" si="1"/>
        <v>#DIV/0!</v>
      </c>
    </row>
    <row r="37" spans="1:23" x14ac:dyDescent="0.25">
      <c r="B37" s="3" t="s">
        <v>66</v>
      </c>
      <c r="C37" s="9" t="e">
        <f>(COUNTIF(#REF!, 4)*4+COUNTIF(#REF!, 5)*5)/COUNT(#REF!)</f>
        <v>#REF!</v>
      </c>
      <c r="D37" s="9">
        <f t="shared" ref="D37:Q37" si="2">(COUNTIF(C6:C33, 4)*4+COUNTIF(C6:C33, 5)*5)/COUNT(C6:C33)</f>
        <v>5</v>
      </c>
      <c r="E37" s="9">
        <f t="shared" si="2"/>
        <v>3.5</v>
      </c>
      <c r="F37" s="9">
        <f t="shared" si="2"/>
        <v>4.4375</v>
      </c>
      <c r="G37" s="9">
        <f t="shared" si="2"/>
        <v>5</v>
      </c>
      <c r="H37" s="9">
        <f t="shared" si="2"/>
        <v>5</v>
      </c>
      <c r="I37" s="9" t="e">
        <f t="shared" si="2"/>
        <v>#DIV/0!</v>
      </c>
      <c r="J37" s="9">
        <f t="shared" si="2"/>
        <v>4.9230769230769234</v>
      </c>
      <c r="K37" s="9">
        <f t="shared" si="2"/>
        <v>4.7058823529411766</v>
      </c>
      <c r="L37" s="9">
        <f t="shared" si="2"/>
        <v>4.5999999999999996</v>
      </c>
      <c r="M37" s="9" t="e">
        <f t="shared" si="2"/>
        <v>#DIV/0!</v>
      </c>
      <c r="N37" s="9" t="e">
        <f t="shared" si="2"/>
        <v>#DIV/0!</v>
      </c>
      <c r="O37" s="9" t="e">
        <f t="shared" si="2"/>
        <v>#DIV/0!</v>
      </c>
      <c r="P37" s="9" t="e">
        <f t="shared" si="2"/>
        <v>#DIV/0!</v>
      </c>
      <c r="Q37" s="3" t="e">
        <f t="shared" si="2"/>
        <v>#DIV/0!</v>
      </c>
    </row>
    <row r="40" spans="1:23" x14ac:dyDescent="0.25">
      <c r="B40" s="3" t="s">
        <v>67</v>
      </c>
      <c r="C40" s="3" t="s">
        <v>43</v>
      </c>
    </row>
    <row r="41" spans="1:23" x14ac:dyDescent="0.25">
      <c r="B41" s="3" t="s">
        <v>68</v>
      </c>
      <c r="C41" s="3" t="s">
        <v>39</v>
      </c>
    </row>
  </sheetData>
  <mergeCells count="26">
    <mergeCell ref="A1:S1"/>
    <mergeCell ref="Q2:U2"/>
    <mergeCell ref="S3:T3"/>
    <mergeCell ref="Q3:R3"/>
    <mergeCell ref="A2:A5"/>
    <mergeCell ref="B2:B5"/>
    <mergeCell ref="C2:C4"/>
    <mergeCell ref="F2:F4"/>
    <mergeCell ref="U3:U5"/>
    <mergeCell ref="T4:T5"/>
    <mergeCell ref="S4:S5"/>
    <mergeCell ref="R4:R5"/>
    <mergeCell ref="P2:P4"/>
    <mergeCell ref="B34:Q34"/>
    <mergeCell ref="Q4:Q5"/>
    <mergeCell ref="E2:E4"/>
    <mergeCell ref="D2:D4"/>
    <mergeCell ref="G2:G4"/>
    <mergeCell ref="O2:O4"/>
    <mergeCell ref="N2:N4"/>
    <mergeCell ref="M2:M4"/>
    <mergeCell ref="L2:L4"/>
    <mergeCell ref="K2:K4"/>
    <mergeCell ref="J2:J4"/>
    <mergeCell ref="I2:I4"/>
    <mergeCell ref="H2:H4"/>
  </mergeCells>
  <conditionalFormatting sqref="C6:P27">
    <cfRule type="cellIs" dxfId="21" priority="2" operator="equal">
      <formula>"н/а"</formula>
    </cfRule>
  </conditionalFormatting>
  <conditionalFormatting sqref="C6:P33">
    <cfRule type="cellIs" dxfId="20" priority="1" operator="equal">
      <formula>2</formula>
    </cfRule>
  </conditionalFormatting>
  <pageMargins left="0.17000000178813901" right="0.17000000178813901" top="0.32000002264976501" bottom="0.75" header="0.30000001192092901" footer="0.30000001192092901"/>
  <pageSetup paperSize="9" scale="8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5" workbookViewId="0">
      <selection activeCell="S6" sqref="S6:S28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9" t="s">
        <v>69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3" ht="18" customHeight="1" x14ac:dyDescent="0.25">
      <c r="A2" s="33" t="s">
        <v>11</v>
      </c>
      <c r="B2" s="33" t="s">
        <v>12</v>
      </c>
      <c r="C2" s="44" t="s">
        <v>13</v>
      </c>
      <c r="D2" s="44" t="s">
        <v>14</v>
      </c>
      <c r="E2" s="44" t="s">
        <v>15</v>
      </c>
      <c r="F2" s="18"/>
      <c r="G2" s="44" t="s">
        <v>16</v>
      </c>
      <c r="H2" s="44" t="s">
        <v>17</v>
      </c>
      <c r="I2" s="44" t="s">
        <v>18</v>
      </c>
      <c r="J2" s="44" t="s">
        <v>19</v>
      </c>
      <c r="K2" s="44" t="s">
        <v>20</v>
      </c>
      <c r="L2" s="44" t="s">
        <v>21</v>
      </c>
      <c r="M2" s="44" t="s">
        <v>22</v>
      </c>
      <c r="N2" s="44" t="s">
        <v>23</v>
      </c>
      <c r="O2" s="40"/>
      <c r="P2" s="40"/>
      <c r="Q2" s="40"/>
      <c r="R2" s="40" t="s">
        <v>24</v>
      </c>
      <c r="S2" s="41"/>
      <c r="T2" s="41"/>
      <c r="U2" s="41"/>
      <c r="V2" s="42"/>
    </row>
    <row r="3" spans="1:23" ht="19.5" customHeight="1" x14ac:dyDescent="0.25">
      <c r="A3" s="34"/>
      <c r="B3" s="34"/>
      <c r="C3" s="45"/>
      <c r="D3" s="45"/>
      <c r="E3" s="45"/>
      <c r="F3" s="19"/>
      <c r="G3" s="45"/>
      <c r="H3" s="45"/>
      <c r="I3" s="45"/>
      <c r="J3" s="45"/>
      <c r="K3" s="45"/>
      <c r="L3" s="45"/>
      <c r="M3" s="45"/>
      <c r="N3" s="45"/>
      <c r="O3" s="47"/>
      <c r="P3" s="47"/>
      <c r="Q3" s="47"/>
      <c r="R3" s="33" t="s">
        <v>25</v>
      </c>
      <c r="S3" s="43"/>
      <c r="T3" s="33" t="s">
        <v>26</v>
      </c>
      <c r="U3" s="43"/>
      <c r="V3" s="33" t="s">
        <v>27</v>
      </c>
      <c r="W3" s="4"/>
    </row>
    <row r="4" spans="1:23" ht="225" customHeight="1" x14ac:dyDescent="0.25">
      <c r="A4" s="34"/>
      <c r="B4" s="34"/>
      <c r="C4" s="46"/>
      <c r="D4" s="46"/>
      <c r="E4" s="46"/>
      <c r="F4" s="20" t="s">
        <v>70</v>
      </c>
      <c r="G4" s="46"/>
      <c r="H4" s="46"/>
      <c r="I4" s="46"/>
      <c r="J4" s="46"/>
      <c r="K4" s="46"/>
      <c r="L4" s="46"/>
      <c r="M4" s="46"/>
      <c r="N4" s="46"/>
      <c r="O4" s="48"/>
      <c r="P4" s="48"/>
      <c r="Q4" s="48"/>
      <c r="R4" s="28" t="s">
        <v>28</v>
      </c>
      <c r="S4" s="28" t="s">
        <v>29</v>
      </c>
      <c r="T4" s="28" t="s">
        <v>28</v>
      </c>
      <c r="U4" s="28" t="s">
        <v>29</v>
      </c>
      <c r="V4" s="34"/>
    </row>
    <row r="5" spans="1:23" ht="123.6" customHeight="1" x14ac:dyDescent="0.25">
      <c r="A5" s="35"/>
      <c r="B5" s="35"/>
      <c r="C5" s="21" t="s">
        <v>30</v>
      </c>
      <c r="D5" s="21" t="s">
        <v>31</v>
      </c>
      <c r="E5" s="21" t="s">
        <v>32</v>
      </c>
      <c r="F5" s="21" t="s">
        <v>71</v>
      </c>
      <c r="G5" s="21" t="s">
        <v>33</v>
      </c>
      <c r="H5" s="21" t="s">
        <v>34</v>
      </c>
      <c r="I5" s="21" t="s">
        <v>35</v>
      </c>
      <c r="J5" s="21" t="s">
        <v>36</v>
      </c>
      <c r="K5" s="21" t="s">
        <v>37</v>
      </c>
      <c r="L5" s="21" t="s">
        <v>37</v>
      </c>
      <c r="M5" s="21" t="s">
        <v>38</v>
      </c>
      <c r="N5" s="21" t="s">
        <v>39</v>
      </c>
      <c r="O5" s="6"/>
      <c r="P5" s="6"/>
      <c r="Q5" s="6"/>
      <c r="R5" s="29"/>
      <c r="S5" s="29"/>
      <c r="T5" s="29"/>
      <c r="U5" s="29"/>
      <c r="V5" s="35"/>
    </row>
    <row r="6" spans="1:23" x14ac:dyDescent="0.25">
      <c r="A6" s="8">
        <v>1</v>
      </c>
      <c r="B6" s="9" t="s">
        <v>40</v>
      </c>
      <c r="C6" s="8"/>
      <c r="D6" s="8"/>
      <c r="E6" s="8" t="s">
        <v>41</v>
      </c>
      <c r="F6" s="8"/>
      <c r="G6" s="8"/>
      <c r="H6" s="8"/>
      <c r="I6" s="8"/>
      <c r="J6" s="8"/>
      <c r="K6" s="8"/>
      <c r="L6" s="8">
        <v>4</v>
      </c>
      <c r="M6" s="8"/>
      <c r="N6" s="8"/>
      <c r="O6" s="8"/>
      <c r="P6" s="8"/>
      <c r="Q6" s="8"/>
      <c r="R6" s="52">
        <v>0</v>
      </c>
      <c r="S6" s="52">
        <v>84</v>
      </c>
      <c r="T6" s="53">
        <v>0</v>
      </c>
      <c r="U6" s="53">
        <v>3</v>
      </c>
      <c r="V6" s="52">
        <v>87</v>
      </c>
    </row>
    <row r="7" spans="1:23" x14ac:dyDescent="0.25">
      <c r="A7" s="8">
        <v>2</v>
      </c>
      <c r="B7" s="9" t="s">
        <v>42</v>
      </c>
      <c r="C7" s="8"/>
      <c r="D7" s="8"/>
      <c r="E7" s="8">
        <v>4</v>
      </c>
      <c r="F7" s="8"/>
      <c r="G7" s="8"/>
      <c r="H7" s="8"/>
      <c r="I7" s="8"/>
      <c r="J7" s="8"/>
      <c r="K7" s="8">
        <v>5</v>
      </c>
      <c r="L7" s="8">
        <v>5</v>
      </c>
      <c r="M7" s="8">
        <v>4</v>
      </c>
      <c r="N7" s="8"/>
      <c r="O7" s="8"/>
      <c r="P7" s="8"/>
      <c r="Q7" s="8"/>
      <c r="R7" s="52">
        <v>0</v>
      </c>
      <c r="S7" s="52">
        <v>24</v>
      </c>
      <c r="T7" s="53">
        <v>0</v>
      </c>
      <c r="U7" s="53">
        <v>2</v>
      </c>
      <c r="V7" s="52">
        <v>26</v>
      </c>
    </row>
    <row r="8" spans="1:23" x14ac:dyDescent="0.25">
      <c r="A8" s="8">
        <v>3</v>
      </c>
      <c r="B8" s="12" t="s">
        <v>43</v>
      </c>
      <c r="C8" s="8"/>
      <c r="D8" s="8"/>
      <c r="E8" s="8">
        <v>4</v>
      </c>
      <c r="F8" s="8"/>
      <c r="G8" s="8"/>
      <c r="H8" s="8"/>
      <c r="I8" s="8"/>
      <c r="J8" s="8"/>
      <c r="K8" s="8"/>
      <c r="L8" s="8"/>
      <c r="M8" s="8">
        <v>5</v>
      </c>
      <c r="N8" s="8"/>
      <c r="O8" s="8"/>
      <c r="P8" s="8"/>
      <c r="Q8" s="8"/>
      <c r="R8" s="52">
        <v>48</v>
      </c>
      <c r="S8" s="52">
        <v>18</v>
      </c>
      <c r="T8" s="53">
        <v>0</v>
      </c>
      <c r="U8" s="53">
        <v>0</v>
      </c>
      <c r="V8" s="52">
        <v>66</v>
      </c>
    </row>
    <row r="9" spans="1:23" x14ac:dyDescent="0.25">
      <c r="A9" s="8">
        <v>4</v>
      </c>
      <c r="B9" s="13" t="s">
        <v>44</v>
      </c>
      <c r="C9" s="8"/>
      <c r="D9" s="8"/>
      <c r="E9" s="8" t="s">
        <v>41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52">
        <v>84</v>
      </c>
      <c r="S9" s="52">
        <v>26</v>
      </c>
      <c r="T9" s="53">
        <v>3</v>
      </c>
      <c r="U9" s="53">
        <v>1</v>
      </c>
      <c r="V9" s="52">
        <v>110</v>
      </c>
    </row>
    <row r="10" spans="1:23" x14ac:dyDescent="0.25">
      <c r="A10" s="8">
        <v>5</v>
      </c>
      <c r="B10" s="13" t="s">
        <v>45</v>
      </c>
      <c r="C10" s="8"/>
      <c r="D10" s="8"/>
      <c r="E10" s="8" t="s">
        <v>41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52">
        <v>0</v>
      </c>
      <c r="S10" s="52">
        <v>80</v>
      </c>
      <c r="T10" s="53">
        <v>0</v>
      </c>
      <c r="U10" s="53">
        <v>3</v>
      </c>
      <c r="V10" s="52">
        <v>83</v>
      </c>
    </row>
    <row r="11" spans="1:23" x14ac:dyDescent="0.25">
      <c r="A11" s="8">
        <v>6</v>
      </c>
      <c r="B11" s="13" t="s">
        <v>46</v>
      </c>
      <c r="C11" s="8"/>
      <c r="D11" s="8"/>
      <c r="E11" s="8">
        <v>4</v>
      </c>
      <c r="F11" s="8"/>
      <c r="G11" s="8"/>
      <c r="H11" s="8"/>
      <c r="I11" s="8"/>
      <c r="J11" s="8"/>
      <c r="K11" s="8">
        <v>3</v>
      </c>
      <c r="L11" s="8"/>
      <c r="M11" s="8"/>
      <c r="N11" s="8"/>
      <c r="O11" s="8"/>
      <c r="P11" s="8"/>
      <c r="Q11" s="8"/>
      <c r="R11" s="52">
        <v>34</v>
      </c>
      <c r="S11" s="52">
        <v>36</v>
      </c>
      <c r="T11" s="53">
        <v>0</v>
      </c>
      <c r="U11" s="53">
        <v>1</v>
      </c>
      <c r="V11" s="52">
        <v>71</v>
      </c>
    </row>
    <row r="12" spans="1:23" x14ac:dyDescent="0.25">
      <c r="A12" s="8">
        <v>7</v>
      </c>
      <c r="B12" s="13" t="s">
        <v>47</v>
      </c>
      <c r="C12" s="8"/>
      <c r="D12" s="8"/>
      <c r="E12" s="8">
        <v>5</v>
      </c>
      <c r="F12" s="8"/>
      <c r="G12" s="8"/>
      <c r="H12" s="8"/>
      <c r="I12" s="8"/>
      <c r="J12" s="8"/>
      <c r="K12" s="8">
        <v>5</v>
      </c>
      <c r="L12" s="8">
        <v>5</v>
      </c>
      <c r="M12" s="8"/>
      <c r="N12" s="8"/>
      <c r="O12" s="8"/>
      <c r="P12" s="8"/>
      <c r="Q12" s="8"/>
      <c r="R12" s="52">
        <v>4</v>
      </c>
      <c r="S12" s="52">
        <v>16</v>
      </c>
      <c r="T12" s="53">
        <v>0</v>
      </c>
      <c r="U12" s="53">
        <v>2</v>
      </c>
      <c r="V12" s="52">
        <v>22</v>
      </c>
    </row>
    <row r="13" spans="1:23" x14ac:dyDescent="0.25">
      <c r="A13" s="8">
        <v>8</v>
      </c>
      <c r="B13" s="13" t="s">
        <v>48</v>
      </c>
      <c r="C13" s="8"/>
      <c r="D13" s="8"/>
      <c r="E13" s="8" t="s">
        <v>41</v>
      </c>
      <c r="F13" s="8"/>
      <c r="G13" s="8"/>
      <c r="H13" s="8"/>
      <c r="I13" s="8"/>
      <c r="J13" s="8"/>
      <c r="K13" s="8"/>
      <c r="L13" s="8">
        <v>3</v>
      </c>
      <c r="M13" s="8"/>
      <c r="N13" s="8"/>
      <c r="O13" s="8"/>
      <c r="P13" s="8"/>
      <c r="Q13" s="8"/>
      <c r="R13" s="52">
        <v>32</v>
      </c>
      <c r="S13" s="52">
        <v>52</v>
      </c>
      <c r="T13" s="53">
        <v>1</v>
      </c>
      <c r="U13" s="53">
        <v>2</v>
      </c>
      <c r="V13" s="52">
        <v>87</v>
      </c>
    </row>
    <row r="14" spans="1:23" x14ac:dyDescent="0.25">
      <c r="A14" s="8">
        <v>9</v>
      </c>
      <c r="B14" s="13" t="s">
        <v>49</v>
      </c>
      <c r="C14" s="8"/>
      <c r="D14" s="8"/>
      <c r="E14" s="8">
        <v>5</v>
      </c>
      <c r="F14" s="8"/>
      <c r="G14" s="8"/>
      <c r="H14" s="8"/>
      <c r="I14" s="8"/>
      <c r="J14" s="8"/>
      <c r="K14" s="8">
        <v>4</v>
      </c>
      <c r="L14" s="8">
        <v>5</v>
      </c>
      <c r="M14" s="8">
        <v>5</v>
      </c>
      <c r="N14" s="8"/>
      <c r="O14" s="8"/>
      <c r="P14" s="8"/>
      <c r="Q14" s="8"/>
      <c r="R14" s="52">
        <v>0</v>
      </c>
      <c r="S14" s="52">
        <v>0</v>
      </c>
      <c r="T14" s="53">
        <v>0</v>
      </c>
      <c r="U14" s="53">
        <v>0</v>
      </c>
      <c r="V14" s="52">
        <v>0</v>
      </c>
    </row>
    <row r="15" spans="1:23" x14ac:dyDescent="0.25">
      <c r="A15" s="8">
        <v>10</v>
      </c>
      <c r="B15" s="13" t="s">
        <v>50</v>
      </c>
      <c r="C15" s="8"/>
      <c r="D15" s="8"/>
      <c r="E15" s="8">
        <v>5</v>
      </c>
      <c r="F15" s="8"/>
      <c r="G15" s="8"/>
      <c r="H15" s="8"/>
      <c r="I15" s="8"/>
      <c r="J15" s="8"/>
      <c r="K15" s="8">
        <v>4</v>
      </c>
      <c r="L15" s="8">
        <v>5</v>
      </c>
      <c r="M15" s="8">
        <v>4</v>
      </c>
      <c r="N15" s="8"/>
      <c r="O15" s="8"/>
      <c r="P15" s="8"/>
      <c r="Q15" s="8"/>
      <c r="R15" s="52">
        <v>0</v>
      </c>
      <c r="S15" s="52">
        <v>2</v>
      </c>
      <c r="T15" s="53">
        <v>0</v>
      </c>
      <c r="U15" s="53">
        <v>1</v>
      </c>
      <c r="V15" s="52">
        <v>3</v>
      </c>
    </row>
    <row r="16" spans="1:23" x14ac:dyDescent="0.25">
      <c r="A16" s="8">
        <v>11</v>
      </c>
      <c r="B16" s="13" t="s">
        <v>51</v>
      </c>
      <c r="C16" s="8"/>
      <c r="D16" s="8"/>
      <c r="E16" s="8">
        <v>4</v>
      </c>
      <c r="F16" s="8"/>
      <c r="G16" s="8"/>
      <c r="H16" s="8"/>
      <c r="I16" s="8"/>
      <c r="J16" s="8"/>
      <c r="K16" s="8">
        <v>4</v>
      </c>
      <c r="L16" s="8">
        <v>4</v>
      </c>
      <c r="M16" s="8">
        <v>4</v>
      </c>
      <c r="N16" s="8"/>
      <c r="O16" s="8"/>
      <c r="P16" s="8"/>
      <c r="Q16" s="8"/>
      <c r="R16" s="52">
        <v>0</v>
      </c>
      <c r="S16" s="52">
        <v>10</v>
      </c>
      <c r="T16" s="53">
        <v>0</v>
      </c>
      <c r="U16" s="53">
        <v>1</v>
      </c>
      <c r="V16" s="52">
        <v>11</v>
      </c>
    </row>
    <row r="17" spans="1:22" x14ac:dyDescent="0.25">
      <c r="A17" s="8">
        <v>12</v>
      </c>
      <c r="B17" s="13" t="s">
        <v>52</v>
      </c>
      <c r="C17" s="8"/>
      <c r="D17" s="8"/>
      <c r="E17" s="8">
        <v>4</v>
      </c>
      <c r="F17" s="8"/>
      <c r="G17" s="8"/>
      <c r="H17" s="8"/>
      <c r="I17" s="8"/>
      <c r="J17" s="8"/>
      <c r="K17" s="8">
        <v>3</v>
      </c>
      <c r="L17" s="8">
        <v>5</v>
      </c>
      <c r="M17" s="8">
        <v>5</v>
      </c>
      <c r="N17" s="8"/>
      <c r="O17" s="8"/>
      <c r="P17" s="8"/>
      <c r="Q17" s="8"/>
      <c r="R17" s="52">
        <v>0</v>
      </c>
      <c r="S17" s="52">
        <v>24</v>
      </c>
      <c r="T17" s="53">
        <v>0</v>
      </c>
      <c r="U17" s="53">
        <v>0</v>
      </c>
      <c r="V17" s="52">
        <v>24</v>
      </c>
    </row>
    <row r="18" spans="1:22" x14ac:dyDescent="0.25">
      <c r="A18" s="8">
        <v>13</v>
      </c>
      <c r="B18" s="13" t="s">
        <v>53</v>
      </c>
      <c r="C18" s="8"/>
      <c r="D18" s="8"/>
      <c r="E18" s="8">
        <v>5</v>
      </c>
      <c r="F18" s="8"/>
      <c r="G18" s="8"/>
      <c r="H18" s="8"/>
      <c r="I18" s="8"/>
      <c r="J18" s="8"/>
      <c r="K18" s="8">
        <v>5</v>
      </c>
      <c r="L18" s="8">
        <v>5</v>
      </c>
      <c r="M18" s="8">
        <v>4</v>
      </c>
      <c r="N18" s="8"/>
      <c r="O18" s="8"/>
      <c r="P18" s="8"/>
      <c r="Q18" s="8"/>
      <c r="R18" s="52">
        <v>0</v>
      </c>
      <c r="S18" s="52">
        <v>2</v>
      </c>
      <c r="T18" s="53">
        <v>0</v>
      </c>
      <c r="U18" s="53">
        <v>0</v>
      </c>
      <c r="V18" s="52">
        <v>2</v>
      </c>
    </row>
    <row r="19" spans="1:22" x14ac:dyDescent="0.25">
      <c r="A19" s="8">
        <v>14</v>
      </c>
      <c r="B19" s="13" t="s">
        <v>54</v>
      </c>
      <c r="C19" s="8"/>
      <c r="D19" s="8"/>
      <c r="E19" s="8">
        <v>5</v>
      </c>
      <c r="F19" s="8"/>
      <c r="G19" s="8"/>
      <c r="H19" s="8"/>
      <c r="I19" s="8"/>
      <c r="J19" s="8"/>
      <c r="K19" s="8">
        <v>4</v>
      </c>
      <c r="L19" s="8">
        <v>5</v>
      </c>
      <c r="M19" s="8">
        <v>5</v>
      </c>
      <c r="N19" s="8"/>
      <c r="O19" s="8"/>
      <c r="P19" s="8"/>
      <c r="Q19" s="8"/>
      <c r="R19" s="52">
        <v>0</v>
      </c>
      <c r="S19" s="52">
        <v>0</v>
      </c>
      <c r="T19" s="53">
        <v>0</v>
      </c>
      <c r="U19" s="53">
        <v>0</v>
      </c>
      <c r="V19" s="52">
        <v>0</v>
      </c>
    </row>
    <row r="20" spans="1:22" x14ac:dyDescent="0.25">
      <c r="A20" s="8">
        <v>15</v>
      </c>
      <c r="B20" s="13" t="s">
        <v>55</v>
      </c>
      <c r="C20" s="8"/>
      <c r="D20" s="8"/>
      <c r="E20" s="8">
        <v>4</v>
      </c>
      <c r="F20" s="8"/>
      <c r="G20" s="8"/>
      <c r="H20" s="8"/>
      <c r="I20" s="8"/>
      <c r="J20" s="8"/>
      <c r="K20" s="8">
        <v>4</v>
      </c>
      <c r="L20" s="8">
        <v>5</v>
      </c>
      <c r="M20" s="8">
        <v>5</v>
      </c>
      <c r="N20" s="8"/>
      <c r="O20" s="8"/>
      <c r="P20" s="8"/>
      <c r="Q20" s="8"/>
      <c r="R20" s="52">
        <v>0</v>
      </c>
      <c r="S20" s="52">
        <v>20</v>
      </c>
      <c r="T20" s="53">
        <v>0</v>
      </c>
      <c r="U20" s="53">
        <v>0</v>
      </c>
      <c r="V20" s="52">
        <v>20</v>
      </c>
    </row>
    <row r="21" spans="1:22" x14ac:dyDescent="0.25">
      <c r="A21" s="8">
        <v>16</v>
      </c>
      <c r="B21" s="13" t="s">
        <v>56</v>
      </c>
      <c r="C21" s="8"/>
      <c r="D21" s="8"/>
      <c r="E21" s="8" t="s">
        <v>41</v>
      </c>
      <c r="F21" s="8"/>
      <c r="G21" s="8"/>
      <c r="H21" s="8"/>
      <c r="I21" s="8"/>
      <c r="J21" s="8"/>
      <c r="K21" s="8">
        <v>3</v>
      </c>
      <c r="L21" s="8"/>
      <c r="M21" s="8"/>
      <c r="N21" s="8"/>
      <c r="O21" s="8"/>
      <c r="P21" s="8"/>
      <c r="Q21" s="8"/>
      <c r="R21" s="52">
        <v>0</v>
      </c>
      <c r="S21" s="52">
        <v>90</v>
      </c>
      <c r="T21" s="53">
        <v>0</v>
      </c>
      <c r="U21" s="53">
        <v>2</v>
      </c>
      <c r="V21" s="52">
        <v>92</v>
      </c>
    </row>
    <row r="22" spans="1:22" x14ac:dyDescent="0.25">
      <c r="A22" s="8">
        <v>17</v>
      </c>
      <c r="B22" s="13" t="s">
        <v>57</v>
      </c>
      <c r="C22" s="8"/>
      <c r="D22" s="8"/>
      <c r="E22" s="8">
        <v>4</v>
      </c>
      <c r="F22" s="8"/>
      <c r="G22" s="8"/>
      <c r="H22" s="8"/>
      <c r="I22" s="8"/>
      <c r="J22" s="8"/>
      <c r="K22" s="8">
        <v>3</v>
      </c>
      <c r="L22" s="8">
        <v>4</v>
      </c>
      <c r="M22" s="8"/>
      <c r="N22" s="8"/>
      <c r="O22" s="8"/>
      <c r="P22" s="8"/>
      <c r="Q22" s="8"/>
      <c r="R22" s="52">
        <v>0</v>
      </c>
      <c r="S22" s="52">
        <v>42</v>
      </c>
      <c r="T22" s="53">
        <v>0</v>
      </c>
      <c r="U22" s="53">
        <v>4</v>
      </c>
      <c r="V22" s="52">
        <v>46</v>
      </c>
    </row>
    <row r="23" spans="1:22" x14ac:dyDescent="0.25">
      <c r="A23" s="8">
        <v>18</v>
      </c>
      <c r="B23" s="13" t="s">
        <v>58</v>
      </c>
      <c r="C23" s="8"/>
      <c r="D23" s="8"/>
      <c r="E23" s="8" t="s">
        <v>41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52">
        <v>4</v>
      </c>
      <c r="S23" s="52">
        <v>68</v>
      </c>
      <c r="T23" s="53">
        <v>0</v>
      </c>
      <c r="U23" s="53">
        <v>4</v>
      </c>
      <c r="V23" s="52">
        <v>76</v>
      </c>
    </row>
    <row r="24" spans="1:22" x14ac:dyDescent="0.25">
      <c r="A24" s="8">
        <v>19</v>
      </c>
      <c r="B24" s="9" t="s">
        <v>59</v>
      </c>
      <c r="C24" s="8"/>
      <c r="D24" s="8"/>
      <c r="E24" s="8" t="s">
        <v>41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52">
        <v>0</v>
      </c>
      <c r="S24" s="52">
        <v>102</v>
      </c>
      <c r="T24" s="53">
        <v>0</v>
      </c>
      <c r="U24" s="53">
        <v>3</v>
      </c>
      <c r="V24" s="52">
        <v>105</v>
      </c>
    </row>
    <row r="25" spans="1:22" x14ac:dyDescent="0.25">
      <c r="A25" s="8">
        <v>20</v>
      </c>
      <c r="B25" s="12" t="s">
        <v>60</v>
      </c>
      <c r="C25" s="8"/>
      <c r="D25" s="8"/>
      <c r="E25" s="8">
        <v>5</v>
      </c>
      <c r="F25" s="8"/>
      <c r="G25" s="8"/>
      <c r="H25" s="8"/>
      <c r="I25" s="8"/>
      <c r="J25" s="8"/>
      <c r="K25" s="8">
        <v>5</v>
      </c>
      <c r="L25" s="8">
        <v>5</v>
      </c>
      <c r="M25" s="8"/>
      <c r="N25" s="8"/>
      <c r="O25" s="8"/>
      <c r="P25" s="8"/>
      <c r="Q25" s="8"/>
      <c r="R25" s="52">
        <v>0</v>
      </c>
      <c r="S25" s="52">
        <v>0</v>
      </c>
      <c r="T25" s="53">
        <v>0</v>
      </c>
      <c r="U25" s="53">
        <v>0</v>
      </c>
      <c r="V25" s="52">
        <v>0</v>
      </c>
    </row>
    <row r="26" spans="1:22" x14ac:dyDescent="0.25">
      <c r="A26" s="8">
        <v>21</v>
      </c>
      <c r="B26" s="9" t="s">
        <v>61</v>
      </c>
      <c r="C26" s="8"/>
      <c r="D26" s="8"/>
      <c r="E26" s="8">
        <v>5</v>
      </c>
      <c r="F26" s="8"/>
      <c r="G26" s="8"/>
      <c r="H26" s="8"/>
      <c r="I26" s="8"/>
      <c r="J26" s="8"/>
      <c r="K26" s="8">
        <v>4</v>
      </c>
      <c r="L26" s="8">
        <v>4</v>
      </c>
      <c r="M26" s="8">
        <v>5</v>
      </c>
      <c r="N26" s="8"/>
      <c r="O26" s="8"/>
      <c r="P26" s="8"/>
      <c r="Q26" s="8"/>
      <c r="R26" s="52">
        <v>0</v>
      </c>
      <c r="S26" s="52">
        <v>0</v>
      </c>
      <c r="T26" s="53">
        <v>0</v>
      </c>
      <c r="U26" s="53">
        <v>0</v>
      </c>
      <c r="V26" s="52">
        <v>0</v>
      </c>
    </row>
    <row r="27" spans="1:22" x14ac:dyDescent="0.25">
      <c r="A27" s="8">
        <v>22</v>
      </c>
      <c r="B27" s="13" t="s">
        <v>62</v>
      </c>
      <c r="C27" s="8"/>
      <c r="D27" s="8"/>
      <c r="E27" s="8">
        <v>4</v>
      </c>
      <c r="F27" s="8"/>
      <c r="G27" s="8"/>
      <c r="H27" s="8"/>
      <c r="I27" s="8"/>
      <c r="J27" s="8"/>
      <c r="K27" s="8">
        <v>3</v>
      </c>
      <c r="L27" s="8">
        <v>3</v>
      </c>
      <c r="M27" s="8">
        <v>5</v>
      </c>
      <c r="N27" s="8"/>
      <c r="O27" s="8"/>
      <c r="P27" s="8"/>
      <c r="Q27" s="8"/>
      <c r="R27" s="52">
        <v>2</v>
      </c>
      <c r="S27" s="52">
        <v>22</v>
      </c>
      <c r="T27" s="53">
        <v>1</v>
      </c>
      <c r="U27" s="53">
        <v>0</v>
      </c>
      <c r="V27" s="52">
        <v>25</v>
      </c>
    </row>
    <row r="28" spans="1:22" x14ac:dyDescent="0.25">
      <c r="A28" s="8">
        <v>23</v>
      </c>
      <c r="B28" s="13" t="s">
        <v>63</v>
      </c>
      <c r="C28" s="8"/>
      <c r="D28" s="8"/>
      <c r="E28" s="8">
        <v>5</v>
      </c>
      <c r="F28" s="8"/>
      <c r="G28" s="8"/>
      <c r="H28" s="8"/>
      <c r="I28" s="8"/>
      <c r="J28" s="8"/>
      <c r="K28" s="8">
        <v>4</v>
      </c>
      <c r="L28" s="8">
        <v>3</v>
      </c>
      <c r="M28" s="8"/>
      <c r="N28" s="8"/>
      <c r="O28" s="8"/>
      <c r="P28" s="8"/>
      <c r="Q28" s="8"/>
      <c r="R28" s="52">
        <v>0</v>
      </c>
      <c r="S28" s="52">
        <v>42</v>
      </c>
      <c r="T28" s="53">
        <v>0</v>
      </c>
      <c r="U28" s="53">
        <v>1</v>
      </c>
      <c r="V28" s="52">
        <v>43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v>0</v>
      </c>
    </row>
    <row r="34" spans="1:23" x14ac:dyDescent="0.25">
      <c r="A34" s="14"/>
      <c r="B34" s="25" t="s">
        <v>64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15">
        <v>124</v>
      </c>
      <c r="S34" s="15">
        <v>840</v>
      </c>
      <c r="T34" s="15">
        <v>2</v>
      </c>
      <c r="U34" s="15">
        <v>33</v>
      </c>
      <c r="V34" s="15">
        <v>999</v>
      </c>
      <c r="W34" s="16"/>
    </row>
    <row r="35" spans="1:23" x14ac:dyDescent="0.25">
      <c r="A35" s="17"/>
      <c r="B35" s="1"/>
      <c r="C35" s="1"/>
      <c r="D35" s="1"/>
      <c r="E35" s="1"/>
    </row>
    <row r="36" spans="1:23" x14ac:dyDescent="0.25">
      <c r="B36" s="3" t="s">
        <v>65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2"/>
      <c r="S36" s="22"/>
      <c r="T36" s="22"/>
      <c r="U36" s="22"/>
      <c r="V36" s="22"/>
    </row>
    <row r="37" spans="1:23" x14ac:dyDescent="0.25">
      <c r="B37" s="3" t="s">
        <v>66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2"/>
      <c r="S37" s="22"/>
      <c r="T37" s="22"/>
      <c r="U37" s="22"/>
      <c r="V37" s="22"/>
    </row>
    <row r="40" spans="1:23" x14ac:dyDescent="0.25">
      <c r="B40" s="3" t="s">
        <v>67</v>
      </c>
      <c r="C40" s="3" t="s">
        <v>72</v>
      </c>
    </row>
    <row r="41" spans="1:23" x14ac:dyDescent="0.25">
      <c r="B41" s="3" t="s">
        <v>68</v>
      </c>
      <c r="C41" s="3" t="s">
        <v>72</v>
      </c>
    </row>
  </sheetData>
  <mergeCells count="26">
    <mergeCell ref="A2:A5"/>
    <mergeCell ref="A1:S1"/>
    <mergeCell ref="R2:V2"/>
    <mergeCell ref="R3:S3"/>
    <mergeCell ref="E2:E4"/>
    <mergeCell ref="G2:G4"/>
    <mergeCell ref="H2:H4"/>
    <mergeCell ref="I2:I4"/>
    <mergeCell ref="J2:J4"/>
    <mergeCell ref="K2:K4"/>
    <mergeCell ref="L2:L4"/>
    <mergeCell ref="M2:M4"/>
    <mergeCell ref="N2:N4"/>
    <mergeCell ref="V3:V5"/>
    <mergeCell ref="U4:U5"/>
    <mergeCell ref="T4:T5"/>
    <mergeCell ref="S4:S5"/>
    <mergeCell ref="R4:R5"/>
    <mergeCell ref="T3:U3"/>
    <mergeCell ref="B34:Q34"/>
    <mergeCell ref="C2:C4"/>
    <mergeCell ref="D2:D4"/>
    <mergeCell ref="B2:B5"/>
    <mergeCell ref="O2:O4"/>
    <mergeCell ref="P2:P4"/>
    <mergeCell ref="Q2:Q4"/>
  </mergeCells>
  <conditionalFormatting sqref="C6:Q27">
    <cfRule type="cellIs" dxfId="8" priority="5" operator="equal">
      <formula>"н/а"</formula>
    </cfRule>
  </conditionalFormatting>
  <conditionalFormatting sqref="C6:Q33">
    <cfRule type="cellIs" dxfId="7" priority="4" operator="equal">
      <formula>2</formula>
    </cfRule>
  </conditionalFormatting>
  <conditionalFormatting sqref="S6:S28">
    <cfRule type="cellIs" dxfId="0" priority="3" operator="between">
      <formula>0</formula>
      <formula>36</formula>
    </cfRule>
    <cfRule type="cellIs" dxfId="1" priority="2" operator="between">
      <formula>37</formula>
      <formula>72</formula>
    </cfRule>
    <cfRule type="cellIs" dxfId="2" priority="1" operator="between">
      <formula>73</formula>
      <formula>150</formula>
    </cfRule>
  </conditionalFormatting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9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3" ht="18" customHeight="1" x14ac:dyDescent="0.25">
      <c r="A2" s="33" t="s">
        <v>11</v>
      </c>
      <c r="B2" s="33" t="s">
        <v>12</v>
      </c>
      <c r="C2" s="49" t="s">
        <v>74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 t="s">
        <v>24</v>
      </c>
      <c r="S2" s="41"/>
      <c r="T2" s="41"/>
      <c r="U2" s="41"/>
      <c r="V2" s="42"/>
    </row>
    <row r="3" spans="1:23" ht="19.5" customHeight="1" x14ac:dyDescent="0.25">
      <c r="A3" s="34"/>
      <c r="B3" s="34"/>
      <c r="C3" s="50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33" t="s">
        <v>25</v>
      </c>
      <c r="S3" s="43"/>
      <c r="T3" s="33" t="s">
        <v>26</v>
      </c>
      <c r="U3" s="43"/>
      <c r="V3" s="33" t="s">
        <v>27</v>
      </c>
      <c r="W3" s="4"/>
    </row>
    <row r="4" spans="1:23" ht="225" customHeight="1" x14ac:dyDescent="0.25">
      <c r="A4" s="34"/>
      <c r="B4" s="34"/>
      <c r="C4" s="51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28" t="s">
        <v>28</v>
      </c>
      <c r="S4" s="28" t="s">
        <v>29</v>
      </c>
      <c r="T4" s="28" t="s">
        <v>28</v>
      </c>
      <c r="U4" s="28" t="s">
        <v>29</v>
      </c>
      <c r="V4" s="34"/>
    </row>
    <row r="5" spans="1:23" ht="123.6" customHeight="1" x14ac:dyDescent="0.25">
      <c r="A5" s="35"/>
      <c r="B5" s="35"/>
      <c r="C5" s="23" t="s">
        <v>75</v>
      </c>
      <c r="D5" s="6"/>
      <c r="E5" s="2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29"/>
      <c r="S5" s="29"/>
      <c r="T5" s="29"/>
      <c r="U5" s="29"/>
      <c r="V5" s="35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si="0"/>
        <v>0</v>
      </c>
    </row>
    <row r="8" spans="1:23" x14ac:dyDescent="0.25">
      <c r="A8" s="8">
        <v>3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4"/>
      <c r="B34" s="25" t="s">
        <v>64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15">
        <f>SUM(R6:R33)</f>
        <v>0</v>
      </c>
      <c r="S34" s="15">
        <f>SUM(S6:S33)</f>
        <v>0</v>
      </c>
      <c r="T34" s="15">
        <f>SUM(T6:T33)</f>
        <v>0</v>
      </c>
      <c r="U34" s="15">
        <f>SUM(U6:U33)</f>
        <v>0</v>
      </c>
      <c r="V34" s="15">
        <f>SUM(V6:V33)</f>
        <v>0</v>
      </c>
      <c r="W34" s="16"/>
    </row>
    <row r="35" spans="1:23" x14ac:dyDescent="0.25">
      <c r="A35" s="17"/>
      <c r="B35" s="1"/>
      <c r="C35" s="1"/>
      <c r="D35" s="1"/>
      <c r="E35" s="1"/>
    </row>
    <row r="36" spans="1:23" x14ac:dyDescent="0.25">
      <c r="B36" s="3" t="s">
        <v>65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2"/>
      <c r="S36" s="22"/>
      <c r="T36" s="22"/>
      <c r="U36" s="22"/>
      <c r="V36" s="22"/>
    </row>
    <row r="37" spans="1:23" x14ac:dyDescent="0.25">
      <c r="B37" s="3" t="s">
        <v>66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2"/>
      <c r="S37" s="22"/>
      <c r="T37" s="22"/>
      <c r="U37" s="22"/>
      <c r="V37" s="22"/>
    </row>
    <row r="40" spans="1:23" x14ac:dyDescent="0.25">
      <c r="B40" s="3" t="s">
        <v>67</v>
      </c>
      <c r="C40" s="3" t="s">
        <v>72</v>
      </c>
    </row>
    <row r="41" spans="1:23" x14ac:dyDescent="0.25">
      <c r="B41" s="3" t="s">
        <v>68</v>
      </c>
      <c r="C41" s="3" t="s">
        <v>72</v>
      </c>
    </row>
  </sheetData>
  <mergeCells count="27">
    <mergeCell ref="T3:U3"/>
    <mergeCell ref="A1:S1"/>
    <mergeCell ref="D2:D4"/>
    <mergeCell ref="R2:V2"/>
    <mergeCell ref="R3:S3"/>
    <mergeCell ref="A2:A5"/>
    <mergeCell ref="C2:C4"/>
    <mergeCell ref="E2:E4"/>
    <mergeCell ref="H2:H4"/>
    <mergeCell ref="F2:F4"/>
    <mergeCell ref="G2:G4"/>
    <mergeCell ref="B34:Q34"/>
    <mergeCell ref="I2:I4"/>
    <mergeCell ref="J2:J4"/>
    <mergeCell ref="B2:B5"/>
    <mergeCell ref="V3:V5"/>
    <mergeCell ref="U4:U5"/>
    <mergeCell ref="T4:T5"/>
    <mergeCell ref="S4:S5"/>
    <mergeCell ref="R4:R5"/>
    <mergeCell ref="Q2:Q4"/>
    <mergeCell ref="P2:P4"/>
    <mergeCell ref="O2:O4"/>
    <mergeCell ref="N2:N4"/>
    <mergeCell ref="M2:M4"/>
    <mergeCell ref="L2:L4"/>
    <mergeCell ref="K2:K4"/>
  </mergeCells>
  <conditionalFormatting sqref="C6:Q27">
    <cfRule type="cellIs" dxfId="19" priority="2" operator="equal">
      <formula>"н/а"</formula>
    </cfRule>
  </conditionalFormatting>
  <conditionalFormatting sqref="C6:Q33">
    <cfRule type="cellIs" dxfId="18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9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3" ht="18" customHeight="1" x14ac:dyDescent="0.25">
      <c r="A2" s="33" t="s">
        <v>11</v>
      </c>
      <c r="B2" s="33" t="s">
        <v>12</v>
      </c>
      <c r="C2" s="49" t="s">
        <v>74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 t="s">
        <v>24</v>
      </c>
      <c r="S2" s="41"/>
      <c r="T2" s="41"/>
      <c r="U2" s="41"/>
      <c r="V2" s="42"/>
    </row>
    <row r="3" spans="1:23" ht="19.5" customHeight="1" x14ac:dyDescent="0.25">
      <c r="A3" s="34"/>
      <c r="B3" s="34"/>
      <c r="C3" s="50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33" t="s">
        <v>25</v>
      </c>
      <c r="S3" s="43"/>
      <c r="T3" s="33" t="s">
        <v>26</v>
      </c>
      <c r="U3" s="43"/>
      <c r="V3" s="33" t="s">
        <v>27</v>
      </c>
      <c r="W3" s="4"/>
    </row>
    <row r="4" spans="1:23" ht="225" customHeight="1" x14ac:dyDescent="0.25">
      <c r="A4" s="34"/>
      <c r="B4" s="34"/>
      <c r="C4" s="51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28" t="s">
        <v>28</v>
      </c>
      <c r="S4" s="28" t="s">
        <v>29</v>
      </c>
      <c r="T4" s="28" t="s">
        <v>28</v>
      </c>
      <c r="U4" s="28" t="s">
        <v>29</v>
      </c>
      <c r="V4" s="34"/>
    </row>
    <row r="5" spans="1:23" ht="123.6" customHeight="1" x14ac:dyDescent="0.25">
      <c r="A5" s="35"/>
      <c r="B5" s="35"/>
      <c r="C5" s="23" t="s">
        <v>75</v>
      </c>
      <c r="D5" s="6"/>
      <c r="E5" s="2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29"/>
      <c r="S5" s="29"/>
      <c r="T5" s="29"/>
      <c r="U5" s="29"/>
      <c r="V5" s="35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si="0"/>
        <v>0</v>
      </c>
    </row>
    <row r="8" spans="1:23" x14ac:dyDescent="0.25">
      <c r="A8" s="8">
        <v>3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4"/>
      <c r="B34" s="25" t="s">
        <v>64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15">
        <f>SUM(R6:R33)</f>
        <v>0</v>
      </c>
      <c r="S34" s="15">
        <f>SUM(S6:S33)</f>
        <v>0</v>
      </c>
      <c r="T34" s="15">
        <f>SUM(T6:T33)</f>
        <v>0</v>
      </c>
      <c r="U34" s="15">
        <f>SUM(U6:U33)</f>
        <v>0</v>
      </c>
      <c r="V34" s="15">
        <f>SUM(V6:V33)</f>
        <v>0</v>
      </c>
      <c r="W34" s="16"/>
    </row>
    <row r="35" spans="1:23" x14ac:dyDescent="0.25">
      <c r="A35" s="17"/>
      <c r="B35" s="1"/>
      <c r="C35" s="1"/>
      <c r="D35" s="1"/>
      <c r="E35" s="1"/>
    </row>
    <row r="36" spans="1:23" x14ac:dyDescent="0.25">
      <c r="B36" s="3" t="s">
        <v>65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22"/>
      <c r="S36" s="22"/>
      <c r="T36" s="22"/>
      <c r="U36" s="22"/>
      <c r="V36" s="22"/>
    </row>
    <row r="37" spans="1:23" x14ac:dyDescent="0.25">
      <c r="B37" s="3" t="s">
        <v>66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22"/>
      <c r="S37" s="22"/>
      <c r="T37" s="22"/>
      <c r="U37" s="22"/>
      <c r="V37" s="22"/>
    </row>
    <row r="40" spans="1:23" x14ac:dyDescent="0.25">
      <c r="B40" s="3" t="s">
        <v>67</v>
      </c>
      <c r="C40" s="3" t="s">
        <v>72</v>
      </c>
    </row>
    <row r="41" spans="1:23" x14ac:dyDescent="0.25">
      <c r="B41" s="3" t="s">
        <v>68</v>
      </c>
      <c r="C41" s="3" t="s">
        <v>72</v>
      </c>
    </row>
  </sheetData>
  <mergeCells count="27">
    <mergeCell ref="T3:U3"/>
    <mergeCell ref="A1:S1"/>
    <mergeCell ref="D2:D4"/>
    <mergeCell ref="R2:V2"/>
    <mergeCell ref="R3:S3"/>
    <mergeCell ref="A2:A5"/>
    <mergeCell ref="C2:C4"/>
    <mergeCell ref="E2:E4"/>
    <mergeCell ref="H2:H4"/>
    <mergeCell ref="F2:F4"/>
    <mergeCell ref="G2:G4"/>
    <mergeCell ref="B34:Q34"/>
    <mergeCell ref="I2:I4"/>
    <mergeCell ref="J2:J4"/>
    <mergeCell ref="B2:B5"/>
    <mergeCell ref="V3:V5"/>
    <mergeCell ref="U4:U5"/>
    <mergeCell ref="T4:T5"/>
    <mergeCell ref="S4:S5"/>
    <mergeCell ref="R4:R5"/>
    <mergeCell ref="Q2:Q4"/>
    <mergeCell ref="P2:P4"/>
    <mergeCell ref="O2:O4"/>
    <mergeCell ref="N2:N4"/>
    <mergeCell ref="M2:M4"/>
    <mergeCell ref="L2:L4"/>
    <mergeCell ref="K2:K4"/>
  </mergeCells>
  <conditionalFormatting sqref="C6:Q27">
    <cfRule type="cellIs" dxfId="17" priority="2" operator="equal">
      <formula>"н/а"</formula>
    </cfRule>
  </conditionalFormatting>
  <conditionalFormatting sqref="C6:Q33">
    <cfRule type="cellIs" dxfId="16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9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3" ht="18" customHeight="1" x14ac:dyDescent="0.25">
      <c r="A2" s="33" t="s">
        <v>11</v>
      </c>
      <c r="B2" s="33" t="s">
        <v>12</v>
      </c>
      <c r="C2" s="49" t="s">
        <v>74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 t="s">
        <v>24</v>
      </c>
      <c r="S2" s="41"/>
      <c r="T2" s="41"/>
      <c r="U2" s="41"/>
      <c r="V2" s="42"/>
    </row>
    <row r="3" spans="1:23" ht="19.5" customHeight="1" x14ac:dyDescent="0.25">
      <c r="A3" s="34"/>
      <c r="B3" s="34"/>
      <c r="C3" s="50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33" t="s">
        <v>25</v>
      </c>
      <c r="S3" s="43"/>
      <c r="T3" s="33" t="s">
        <v>26</v>
      </c>
      <c r="U3" s="43"/>
      <c r="V3" s="33" t="s">
        <v>27</v>
      </c>
      <c r="W3" s="4"/>
    </row>
    <row r="4" spans="1:23" ht="225" customHeight="1" x14ac:dyDescent="0.25">
      <c r="A4" s="34"/>
      <c r="B4" s="34"/>
      <c r="C4" s="51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28" t="s">
        <v>28</v>
      </c>
      <c r="S4" s="28" t="s">
        <v>29</v>
      </c>
      <c r="T4" s="28" t="s">
        <v>28</v>
      </c>
      <c r="U4" s="28" t="s">
        <v>29</v>
      </c>
      <c r="V4" s="34"/>
    </row>
    <row r="5" spans="1:23" ht="123.6" customHeight="1" x14ac:dyDescent="0.25">
      <c r="A5" s="35"/>
      <c r="B5" s="35"/>
      <c r="C5" s="23" t="s">
        <v>75</v>
      </c>
      <c r="D5" s="6"/>
      <c r="E5" s="2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29"/>
      <c r="S5" s="29"/>
      <c r="T5" s="29"/>
      <c r="U5" s="29"/>
      <c r="V5" s="35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0"/>
      <c r="S6" s="10"/>
      <c r="T6" s="11"/>
      <c r="U6" s="11"/>
      <c r="V6" s="10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0"/>
      <c r="T7" s="11"/>
      <c r="U7" s="11"/>
      <c r="V7" s="10">
        <f t="shared" si="0"/>
        <v>0</v>
      </c>
    </row>
    <row r="8" spans="1:23" x14ac:dyDescent="0.25">
      <c r="A8" s="8">
        <v>3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0"/>
      <c r="S8" s="10"/>
      <c r="T8" s="11"/>
      <c r="U8" s="11"/>
      <c r="V8" s="10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0"/>
      <c r="S9" s="10"/>
      <c r="T9" s="11"/>
      <c r="U9" s="11"/>
      <c r="V9" s="10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0"/>
      <c r="S10" s="10"/>
      <c r="T10" s="11"/>
      <c r="U10" s="11"/>
      <c r="V10" s="10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0"/>
      <c r="S11" s="10"/>
      <c r="T11" s="11"/>
      <c r="U11" s="11"/>
      <c r="V11" s="10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0"/>
      <c r="S12" s="10"/>
      <c r="T12" s="11"/>
      <c r="U12" s="11"/>
      <c r="V12" s="10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0"/>
      <c r="S13" s="10"/>
      <c r="T13" s="11"/>
      <c r="U13" s="11"/>
      <c r="V13" s="10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0"/>
      <c r="S14" s="10"/>
      <c r="T14" s="11"/>
      <c r="U14" s="11"/>
      <c r="V14" s="10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0"/>
      <c r="S15" s="10"/>
      <c r="T15" s="11"/>
      <c r="U15" s="11"/>
      <c r="V15" s="10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0"/>
      <c r="S16" s="10"/>
      <c r="T16" s="11"/>
      <c r="U16" s="11"/>
      <c r="V16" s="10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0"/>
      <c r="S17" s="10"/>
      <c r="T17" s="11"/>
      <c r="U17" s="11"/>
      <c r="V17" s="10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"/>
      <c r="S18" s="10"/>
      <c r="T18" s="11"/>
      <c r="U18" s="11"/>
      <c r="V18" s="10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0"/>
      <c r="S19" s="10"/>
      <c r="T19" s="11"/>
      <c r="U19" s="11"/>
      <c r="V19" s="10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0"/>
      <c r="S20" s="10"/>
      <c r="T20" s="11"/>
      <c r="U20" s="11"/>
      <c r="V20" s="10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0"/>
      <c r="S21" s="10"/>
      <c r="T21" s="11"/>
      <c r="U21" s="11"/>
      <c r="V21" s="10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0"/>
      <c r="S22" s="10"/>
      <c r="T22" s="11"/>
      <c r="U22" s="11"/>
      <c r="V22" s="10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0"/>
      <c r="S23" s="10"/>
      <c r="T23" s="11"/>
      <c r="U23" s="11"/>
      <c r="V23" s="10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0"/>
      <c r="S24" s="10"/>
      <c r="T24" s="11"/>
      <c r="U24" s="11"/>
      <c r="V24" s="10">
        <f t="shared" si="0"/>
        <v>0</v>
      </c>
    </row>
    <row r="25" spans="1:22" x14ac:dyDescent="0.25">
      <c r="A25" s="8">
        <v>20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0"/>
      <c r="S25" s="10"/>
      <c r="T25" s="11"/>
      <c r="U25" s="11"/>
      <c r="V25" s="10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0"/>
      <c r="S26" s="10"/>
      <c r="T26" s="11"/>
      <c r="U26" s="11"/>
      <c r="V26" s="10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"/>
      <c r="S27" s="10"/>
      <c r="T27" s="11"/>
      <c r="U27" s="11"/>
      <c r="V27" s="10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0"/>
      <c r="S28" s="10"/>
      <c r="T28" s="11"/>
      <c r="U28" s="11"/>
      <c r="V28" s="10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0"/>
      <c r="S29" s="10"/>
      <c r="T29" s="11"/>
      <c r="U29" s="11"/>
      <c r="V29" s="10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0"/>
      <c r="S30" s="10"/>
      <c r="T30" s="11"/>
      <c r="U30" s="11"/>
      <c r="V30" s="10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1"/>
      <c r="U31" s="11"/>
      <c r="V31" s="10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/>
      <c r="S32" s="10"/>
      <c r="T32" s="11"/>
      <c r="U32" s="11"/>
      <c r="V32" s="10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/>
      <c r="S33" s="10"/>
      <c r="T33" s="11"/>
      <c r="U33" s="11"/>
      <c r="V33" s="10">
        <f t="shared" si="0"/>
        <v>0</v>
      </c>
    </row>
    <row r="34" spans="1:23" x14ac:dyDescent="0.25">
      <c r="A34" s="14"/>
      <c r="B34" s="25" t="s">
        <v>64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15">
        <f>SUM(R6:R33)</f>
        <v>0</v>
      </c>
      <c r="S34" s="15">
        <f>SUM(S6:S33)</f>
        <v>0</v>
      </c>
      <c r="T34" s="15">
        <f>SUM(T6:T33)</f>
        <v>0</v>
      </c>
      <c r="U34" s="15">
        <f>SUM(U6:U33)</f>
        <v>0</v>
      </c>
      <c r="V34" s="15">
        <f>SUM(V6:V33)</f>
        <v>0</v>
      </c>
      <c r="W34" s="16"/>
    </row>
    <row r="35" spans="1:23" x14ac:dyDescent="0.25">
      <c r="A35" s="17"/>
      <c r="B35" s="1"/>
      <c r="C35" s="1"/>
      <c r="D35" s="1"/>
      <c r="E35" s="1"/>
    </row>
    <row r="38" spans="1:23" x14ac:dyDescent="0.25">
      <c r="B38" s="3" t="s">
        <v>67</v>
      </c>
      <c r="C38" s="3" t="s">
        <v>72</v>
      </c>
    </row>
    <row r="39" spans="1:23" x14ac:dyDescent="0.25">
      <c r="B39" s="3" t="s">
        <v>68</v>
      </c>
      <c r="C39" s="3" t="s">
        <v>72</v>
      </c>
    </row>
  </sheetData>
  <mergeCells count="27">
    <mergeCell ref="T3:U3"/>
    <mergeCell ref="A1:S1"/>
    <mergeCell ref="D2:D4"/>
    <mergeCell ref="R2:V2"/>
    <mergeCell ref="R3:S3"/>
    <mergeCell ref="A2:A5"/>
    <mergeCell ref="C2:C4"/>
    <mergeCell ref="E2:E4"/>
    <mergeCell ref="H2:H4"/>
    <mergeCell ref="F2:F4"/>
    <mergeCell ref="G2:G4"/>
    <mergeCell ref="B34:Q34"/>
    <mergeCell ref="I2:I4"/>
    <mergeCell ref="J2:J4"/>
    <mergeCell ref="B2:B5"/>
    <mergeCell ref="V3:V5"/>
    <mergeCell ref="U4:U5"/>
    <mergeCell ref="T4:T5"/>
    <mergeCell ref="S4:S5"/>
    <mergeCell ref="R4:R5"/>
    <mergeCell ref="Q2:Q4"/>
    <mergeCell ref="P2:P4"/>
    <mergeCell ref="O2:O4"/>
    <mergeCell ref="N2:N4"/>
    <mergeCell ref="M2:M4"/>
    <mergeCell ref="L2:L4"/>
    <mergeCell ref="K2:K4"/>
  </mergeCells>
  <conditionalFormatting sqref="C6:Q27">
    <cfRule type="cellIs" dxfId="15" priority="2" operator="equal">
      <formula>"н/а"</formula>
    </cfRule>
  </conditionalFormatting>
  <conditionalFormatting sqref="C6:Q33">
    <cfRule type="cellIs" dxfId="14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2023-03-13T02:36:10Z</dcterms:modified>
</cp:coreProperties>
</file>