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3" i="1"/>
  <c r="B52"/>
  <c r="B51"/>
  <c r="B25"/>
  <c r="B24"/>
  <c r="B23"/>
  <c r="B14"/>
  <c r="D3"/>
  <c r="D6"/>
  <c r="A6"/>
  <c r="D4"/>
  <c r="D7"/>
  <c r="A7"/>
</calcChain>
</file>

<file path=xl/sharedStrings.xml><?xml version="1.0" encoding="utf-8"?>
<sst xmlns="http://schemas.openxmlformats.org/spreadsheetml/2006/main" count="37" uniqueCount="24">
  <si>
    <t>Сумма</t>
  </si>
  <si>
    <t>Взнос</t>
  </si>
  <si>
    <t>Ставка</t>
  </si>
  <si>
    <t>Срок(месяц)</t>
  </si>
  <si>
    <t>Точное значение накопленной суммы</t>
  </si>
  <si>
    <t>Задание 6.11</t>
  </si>
  <si>
    <t>Срок</t>
  </si>
  <si>
    <t>Число периодов накопления</t>
  </si>
  <si>
    <t xml:space="preserve">В конце </t>
  </si>
  <si>
    <t xml:space="preserve">В начале </t>
  </si>
  <si>
    <t>В конце</t>
  </si>
  <si>
    <t>Задание 6.12 (а)</t>
  </si>
  <si>
    <t>Ставка 1</t>
  </si>
  <si>
    <t>Ставка 2</t>
  </si>
  <si>
    <t>Ставка 3</t>
  </si>
  <si>
    <t xml:space="preserve">Срок </t>
  </si>
  <si>
    <t>Сумма 1</t>
  </si>
  <si>
    <t>Сумма 2</t>
  </si>
  <si>
    <t>Сумма 3</t>
  </si>
  <si>
    <t>Задание 6.12(б)</t>
  </si>
  <si>
    <t>Взнос 1</t>
  </si>
  <si>
    <t>Взнос 2</t>
  </si>
  <si>
    <t>Взнос 3</t>
  </si>
  <si>
    <t>Накопить и купить компьютер (накопление с периодическими взносами)</t>
  </si>
</sst>
</file>

<file path=xl/styles.xml><?xml version="1.0" encoding="utf-8"?>
<styleSheet xmlns="http://schemas.openxmlformats.org/spreadsheetml/2006/main">
  <numFmts count="2">
    <numFmt numFmtId="164" formatCode="#,##0.00&quot;р.&quot;;[Red]\-#,##0.00&quot;р.&quot;"/>
    <numFmt numFmtId="165" formatCode="#,##0.00&quot;р.&quot;"/>
  </numFmts>
  <fonts count="3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0" xfId="0" applyFont="1"/>
    <xf numFmtId="0" fontId="1" fillId="0" borderId="1" xfId="0" applyNumberFormat="1" applyFont="1" applyBorder="1" applyAlignment="1">
      <alignment horizontal="center"/>
    </xf>
    <xf numFmtId="10" fontId="1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37"/>
  <c:chart>
    <c:plotArea>
      <c:layout/>
      <c:lineChart>
        <c:grouping val="standard"/>
        <c:ser>
          <c:idx val="0"/>
          <c:order val="0"/>
          <c:marker>
            <c:symbol val="none"/>
          </c:marker>
          <c:val>
            <c:numRef>
              <c:f>Лист1!$C$23:$N$23</c:f>
              <c:numCache>
                <c:formatCode>0.00</c:formatCode>
                <c:ptCount val="12"/>
                <c:pt idx="0">
                  <c:v>1000.0000000000009</c:v>
                </c:pt>
                <c:pt idx="1">
                  <c:v>2029.9999999999984</c:v>
                </c:pt>
                <c:pt idx="2">
                  <c:v>3090.9000000000005</c:v>
                </c:pt>
                <c:pt idx="3">
                  <c:v>4183.6269999999977</c:v>
                </c:pt>
                <c:pt idx="4">
                  <c:v>5309.1358099999952</c:v>
                </c:pt>
                <c:pt idx="5">
                  <c:v>6468.4098842999974</c:v>
                </c:pt>
                <c:pt idx="6">
                  <c:v>7662.4621808289994</c:v>
                </c:pt>
                <c:pt idx="7">
                  <c:v>8892.3360462538658</c:v>
                </c:pt>
                <c:pt idx="8">
                  <c:v>10159.106127641482</c:v>
                </c:pt>
                <c:pt idx="9">
                  <c:v>11463.879311470728</c:v>
                </c:pt>
                <c:pt idx="10">
                  <c:v>12807.79569081485</c:v>
                </c:pt>
                <c:pt idx="11">
                  <c:v>14192.029561539288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212-0B42-A641-CAFC7A248DC5}"/>
            </c:ext>
          </c:extLst>
        </c:ser>
        <c:ser>
          <c:idx val="1"/>
          <c:order val="1"/>
          <c:marker>
            <c:symbol val="none"/>
          </c:marker>
          <c:val>
            <c:numRef>
              <c:f>Лист1!$C$24:$N$24</c:f>
              <c:numCache>
                <c:formatCode>0.00</c:formatCode>
                <c:ptCount val="12"/>
                <c:pt idx="0">
                  <c:v>1000.0000000000009</c:v>
                </c:pt>
                <c:pt idx="1">
                  <c:v>2019.9999999999995</c:v>
                </c:pt>
                <c:pt idx="2">
                  <c:v>3060.3999999999965</c:v>
                </c:pt>
                <c:pt idx="3">
                  <c:v>4121.6079999999984</c:v>
                </c:pt>
                <c:pt idx="4">
                  <c:v>5204.0401600000005</c:v>
                </c:pt>
                <c:pt idx="5">
                  <c:v>6308.1209632000027</c:v>
                </c:pt>
                <c:pt idx="6">
                  <c:v>7434.2833824639911</c:v>
                </c:pt>
                <c:pt idx="7">
                  <c:v>8582.9690501132754</c:v>
                </c:pt>
                <c:pt idx="8">
                  <c:v>9754.6284311155414</c:v>
                </c:pt>
                <c:pt idx="9">
                  <c:v>10949.720999737854</c:v>
                </c:pt>
                <c:pt idx="10">
                  <c:v>12168.715419732602</c:v>
                </c:pt>
                <c:pt idx="11">
                  <c:v>13412.089728127263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212-0B42-A641-CAFC7A248DC5}"/>
            </c:ext>
          </c:extLst>
        </c:ser>
        <c:ser>
          <c:idx val="2"/>
          <c:order val="2"/>
          <c:marker>
            <c:symbol val="none"/>
          </c:marker>
          <c:val>
            <c:numRef>
              <c:f>Лист1!$C$25:$N$25</c:f>
              <c:numCache>
                <c:formatCode>0.00</c:formatCode>
                <c:ptCount val="12"/>
                <c:pt idx="0">
                  <c:v>999.99999999999352</c:v>
                </c:pt>
                <c:pt idx="1">
                  <c:v>2014.9999999999818</c:v>
                </c:pt>
                <c:pt idx="2">
                  <c:v>3045.2249999999735</c:v>
                </c:pt>
                <c:pt idx="3">
                  <c:v>4090.9033749999626</c:v>
                </c:pt>
                <c:pt idx="4">
                  <c:v>5152.2669256249528</c:v>
                </c:pt>
                <c:pt idx="5">
                  <c:v>6229.5509295093125</c:v>
                </c:pt>
                <c:pt idx="6">
                  <c:v>7322.9941934519411</c:v>
                </c:pt>
                <c:pt idx="7">
                  <c:v>8432.8391063537147</c:v>
                </c:pt>
                <c:pt idx="8">
                  <c:v>9559.3316929490102</c:v>
                </c:pt>
                <c:pt idx="9">
                  <c:v>10702.721668343238</c:v>
                </c:pt>
                <c:pt idx="10">
                  <c:v>11863.262493368376</c:v>
                </c:pt>
                <c:pt idx="11">
                  <c:v>13041.211430768884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212-0B42-A641-CAFC7A248DC5}"/>
            </c:ext>
          </c:extLst>
        </c:ser>
        <c:marker val="1"/>
        <c:axId val="102506496"/>
        <c:axId val="102508032"/>
      </c:lineChart>
      <c:catAx>
        <c:axId val="102506496"/>
        <c:scaling>
          <c:orientation val="minMax"/>
        </c:scaling>
        <c:axPos val="b"/>
        <c:tickLblPos val="nextTo"/>
        <c:crossAx val="102508032"/>
        <c:crosses val="autoZero"/>
        <c:auto val="1"/>
        <c:lblAlgn val="ctr"/>
        <c:lblOffset val="100"/>
      </c:catAx>
      <c:valAx>
        <c:axId val="102508032"/>
        <c:scaling>
          <c:orientation val="minMax"/>
        </c:scaling>
        <c:axPos val="l"/>
        <c:majorGridlines/>
        <c:numFmt formatCode="0.00" sourceLinked="1"/>
        <c:tickLblPos val="nextTo"/>
        <c:crossAx val="102506496"/>
        <c:crosses val="autoZero"/>
        <c:crossBetween val="between"/>
      </c:valAx>
    </c:plotArea>
    <c:legend>
      <c:legendPos val="r"/>
      <c:layout/>
    </c:legend>
    <c:plotVisOnly val="1"/>
    <c:dispBlanksAs val="gap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ru-RU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5"/>
  <c:chart>
    <c:plotArea>
      <c:layout>
        <c:manualLayout>
          <c:layoutTarget val="inner"/>
          <c:xMode val="edge"/>
          <c:yMode val="edge"/>
          <c:x val="9.4495952906548941E-2"/>
          <c:y val="3.9111105027921846E-2"/>
          <c:w val="0.79830016281077443"/>
          <c:h val="0.81467657203436239"/>
        </c:manualLayout>
      </c:layout>
      <c:lineChart>
        <c:grouping val="standard"/>
        <c:ser>
          <c:idx val="0"/>
          <c:order val="0"/>
          <c:marker>
            <c:symbol val="none"/>
          </c:marker>
          <c:dLbls>
            <c:showVal val="1"/>
          </c:dLbls>
          <c:val>
            <c:numRef>
              <c:f>Лист1!$C$51:$N$51</c:f>
              <c:numCache>
                <c:formatCode>0.00</c:formatCode>
                <c:ptCount val="12"/>
                <c:pt idx="0">
                  <c:v>500.00000000000045</c:v>
                </c:pt>
                <c:pt idx="1">
                  <c:v>1014.9999999999992</c:v>
                </c:pt>
                <c:pt idx="2">
                  <c:v>1545.4500000000003</c:v>
                </c:pt>
                <c:pt idx="3">
                  <c:v>2091.8134999999988</c:v>
                </c:pt>
                <c:pt idx="4">
                  <c:v>2654.5679049999976</c:v>
                </c:pt>
                <c:pt idx="5">
                  <c:v>3234.2049421499987</c:v>
                </c:pt>
                <c:pt idx="6">
                  <c:v>3831.2310904144997</c:v>
                </c:pt>
                <c:pt idx="7">
                  <c:v>4446.1680231269329</c:v>
                </c:pt>
                <c:pt idx="8">
                  <c:v>5079.553063820741</c:v>
                </c:pt>
                <c:pt idx="9">
                  <c:v>5731.9396557353639</c:v>
                </c:pt>
                <c:pt idx="10">
                  <c:v>6403.8978454074249</c:v>
                </c:pt>
                <c:pt idx="11">
                  <c:v>7096.0147807696439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5ED-3F48-ACF5-EA5F516828D6}"/>
            </c:ext>
          </c:extLst>
        </c:ser>
        <c:ser>
          <c:idx val="1"/>
          <c:order val="1"/>
          <c:marker>
            <c:symbol val="none"/>
          </c:marker>
          <c:dLbls>
            <c:showVal val="1"/>
          </c:dLbls>
          <c:val>
            <c:numRef>
              <c:f>Лист1!$C$52:$N$52</c:f>
              <c:numCache>
                <c:formatCode>0.00</c:formatCode>
                <c:ptCount val="12"/>
                <c:pt idx="0">
                  <c:v>800.00000000000068</c:v>
                </c:pt>
                <c:pt idx="1">
                  <c:v>1623.9999999999989</c:v>
                </c:pt>
                <c:pt idx="2">
                  <c:v>2472.7200000000003</c:v>
                </c:pt>
                <c:pt idx="3">
                  <c:v>3346.9015999999983</c:v>
                </c:pt>
                <c:pt idx="4">
                  <c:v>4247.3086479999965</c:v>
                </c:pt>
                <c:pt idx="5">
                  <c:v>5174.7279074399976</c:v>
                </c:pt>
                <c:pt idx="6">
                  <c:v>6129.9697446631999</c:v>
                </c:pt>
                <c:pt idx="7">
                  <c:v>7113.8688370030923</c:v>
                </c:pt>
                <c:pt idx="8">
                  <c:v>8127.284902113186</c:v>
                </c:pt>
                <c:pt idx="9">
                  <c:v>9171.1034491765822</c:v>
                </c:pt>
                <c:pt idx="10">
                  <c:v>10246.236552651879</c:v>
                </c:pt>
                <c:pt idx="11">
                  <c:v>11353.623649231431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5ED-3F48-ACF5-EA5F516828D6}"/>
            </c:ext>
          </c:extLst>
        </c:ser>
        <c:ser>
          <c:idx val="2"/>
          <c:order val="2"/>
          <c:marker>
            <c:symbol val="none"/>
          </c:marker>
          <c:dLbls>
            <c:showVal val="1"/>
          </c:dLbls>
          <c:val>
            <c:numRef>
              <c:f>Лист1!$C$53:$N$53</c:f>
              <c:numCache>
                <c:formatCode>0.00</c:formatCode>
                <c:ptCount val="12"/>
                <c:pt idx="0">
                  <c:v>1200.0000000000011</c:v>
                </c:pt>
                <c:pt idx="1">
                  <c:v>2435.9999999999982</c:v>
                </c:pt>
                <c:pt idx="2">
                  <c:v>3709.0800000000004</c:v>
                </c:pt>
                <c:pt idx="3">
                  <c:v>5020.352399999997</c:v>
                </c:pt>
                <c:pt idx="4">
                  <c:v>6370.9629719999948</c:v>
                </c:pt>
                <c:pt idx="5">
                  <c:v>7762.0918611599964</c:v>
                </c:pt>
                <c:pt idx="6">
                  <c:v>9194.9546169947989</c:v>
                </c:pt>
                <c:pt idx="7">
                  <c:v>10670.803255504637</c:v>
                </c:pt>
                <c:pt idx="8">
                  <c:v>12190.92735316978</c:v>
                </c:pt>
                <c:pt idx="9">
                  <c:v>13756.655173764872</c:v>
                </c:pt>
                <c:pt idx="10">
                  <c:v>15369.354828977819</c:v>
                </c:pt>
                <c:pt idx="11">
                  <c:v>17030.435473847145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5ED-3F48-ACF5-EA5F516828D6}"/>
            </c:ext>
          </c:extLst>
        </c:ser>
        <c:marker val="1"/>
        <c:axId val="102555008"/>
        <c:axId val="112800896"/>
      </c:lineChart>
      <c:catAx>
        <c:axId val="102555008"/>
        <c:scaling>
          <c:orientation val="minMax"/>
        </c:scaling>
        <c:axPos val="b"/>
        <c:tickLblPos val="nextTo"/>
        <c:crossAx val="112800896"/>
        <c:crosses val="autoZero"/>
        <c:auto val="1"/>
        <c:lblAlgn val="ctr"/>
        <c:lblOffset val="100"/>
      </c:catAx>
      <c:valAx>
        <c:axId val="112800896"/>
        <c:scaling>
          <c:orientation val="minMax"/>
        </c:scaling>
        <c:axPos val="l"/>
        <c:majorGridlines/>
        <c:numFmt formatCode="0.00" sourceLinked="1"/>
        <c:tickLblPos val="nextTo"/>
        <c:crossAx val="102555008"/>
        <c:crosses val="autoZero"/>
        <c:crossBetween val="between"/>
      </c:valAx>
    </c:plotArea>
    <c:legend>
      <c:legendPos val="r"/>
      <c:layout/>
    </c:legend>
    <c:plotVisOnly val="1"/>
    <c:dispBlanksAs val="gap"/>
  </c:chart>
  <c:txPr>
    <a:bodyPr/>
    <a:lstStyle/>
    <a:p>
      <a:pPr>
        <a:defRPr sz="1200">
          <a:latin typeface="Times New Roman" pitchFamily="18" charset="0"/>
          <a:cs typeface="Times New Roman" pitchFamily="18" charset="0"/>
        </a:defRPr>
      </a:pPr>
      <a:endParaRPr lang="ru-RU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1</xdr:rowOff>
    </xdr:from>
    <xdr:to>
      <xdr:col>13</xdr:col>
      <xdr:colOff>695325</xdr:colOff>
      <xdr:row>41</xdr:row>
      <xdr:rowOff>171451</xdr:rowOff>
    </xdr:to>
    <xdr:graphicFrame macro="">
      <xdr:nvGraphicFramePr>
        <xdr:cNvPr id="9" name="Диаграмма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47624</xdr:colOff>
      <xdr:row>54</xdr:row>
      <xdr:rowOff>23811</xdr:rowOff>
    </xdr:from>
    <xdr:to>
      <xdr:col>13</xdr:col>
      <xdr:colOff>609600</xdr:colOff>
      <xdr:row>76</xdr:row>
      <xdr:rowOff>28574</xdr:rowOff>
    </xdr:to>
    <xdr:graphicFrame macro="">
      <xdr:nvGraphicFramePr>
        <xdr:cNvPr id="10" name="Диаграмма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3"/>
  <sheetViews>
    <sheetView tabSelected="1" workbookViewId="0">
      <selection activeCell="A44" sqref="A44"/>
    </sheetView>
  </sheetViews>
  <sheetFormatPr defaultRowHeight="15"/>
  <cols>
    <col min="1" max="1" width="15.42578125" customWidth="1"/>
    <col min="2" max="2" width="12.28515625" customWidth="1"/>
    <col min="3" max="3" width="12" customWidth="1"/>
    <col min="4" max="4" width="12.42578125" customWidth="1"/>
    <col min="5" max="5" width="11.85546875" customWidth="1"/>
    <col min="6" max="7" width="11.42578125" customWidth="1"/>
    <col min="8" max="8" width="11.140625" customWidth="1"/>
    <col min="9" max="9" width="10.85546875" customWidth="1"/>
    <col min="10" max="10" width="11" customWidth="1"/>
    <col min="11" max="11" width="10.28515625" customWidth="1"/>
    <col min="12" max="12" width="10.7109375" customWidth="1"/>
    <col min="13" max="13" width="11.140625" customWidth="1"/>
    <col min="14" max="14" width="11" customWidth="1"/>
  </cols>
  <sheetData>
    <row r="1" spans="1:15" ht="29.25" customHeight="1">
      <c r="A1" s="14" t="s">
        <v>23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2"/>
      <c r="N1" s="2"/>
    </row>
    <row r="2" spans="1:15" ht="15.75">
      <c r="A2" s="3" t="s">
        <v>0</v>
      </c>
      <c r="B2" s="3" t="s">
        <v>2</v>
      </c>
      <c r="C2" s="3" t="s">
        <v>1</v>
      </c>
      <c r="D2" s="3" t="s">
        <v>3</v>
      </c>
      <c r="E2" s="3" t="s">
        <v>1</v>
      </c>
      <c r="F2" s="2"/>
      <c r="G2" s="2"/>
      <c r="H2" s="2"/>
      <c r="I2" s="2"/>
      <c r="J2" s="2"/>
      <c r="K2" s="2"/>
      <c r="L2" s="2"/>
      <c r="M2" s="2"/>
      <c r="N2" s="2"/>
    </row>
    <row r="3" spans="1:15" ht="15.75">
      <c r="A3" s="4">
        <v>10000</v>
      </c>
      <c r="B3" s="5">
        <v>0.03</v>
      </c>
      <c r="C3" s="4">
        <v>1000</v>
      </c>
      <c r="D3" s="6">
        <f>NPER(B3,C3, ,-A3)</f>
        <v>8.8760113594434564</v>
      </c>
      <c r="E3" s="3" t="s">
        <v>8</v>
      </c>
      <c r="F3" s="2"/>
      <c r="G3" s="2"/>
      <c r="H3" s="2"/>
      <c r="I3" s="2"/>
      <c r="J3" s="2"/>
      <c r="K3" s="2"/>
      <c r="L3" s="2"/>
      <c r="M3" s="2"/>
      <c r="N3" s="2"/>
    </row>
    <row r="4" spans="1:15" ht="15.75">
      <c r="A4" s="3"/>
      <c r="B4" s="3"/>
      <c r="C4" s="3"/>
      <c r="D4" s="6">
        <f>NPER(B3,C3, ,-A3,1)</f>
        <v>8.6478517601382379</v>
      </c>
      <c r="E4" s="3" t="s">
        <v>9</v>
      </c>
      <c r="F4" s="2"/>
      <c r="G4" s="2"/>
      <c r="H4" s="2"/>
      <c r="I4" s="2"/>
      <c r="J4" s="2"/>
      <c r="K4" s="2"/>
      <c r="L4" s="2"/>
      <c r="M4" s="2"/>
      <c r="N4" s="2"/>
    </row>
    <row r="5" spans="1:15" ht="15.75">
      <c r="A5" s="11" t="s">
        <v>4</v>
      </c>
      <c r="B5" s="12"/>
      <c r="C5" s="12"/>
      <c r="D5" s="12"/>
      <c r="E5" s="13"/>
      <c r="F5" s="2"/>
      <c r="G5" s="2"/>
      <c r="H5" s="2"/>
      <c r="I5" s="2"/>
      <c r="J5" s="2"/>
      <c r="K5" s="2"/>
      <c r="L5" s="2"/>
      <c r="M5" s="2"/>
      <c r="N5" s="2"/>
    </row>
    <row r="6" spans="1:15" ht="15.75">
      <c r="A6" s="7">
        <f>FV(B3,D6,-C3)</f>
        <v>10159.106127641482</v>
      </c>
      <c r="B6" s="3"/>
      <c r="C6" s="3"/>
      <c r="D6" s="6">
        <f>ROUNDUP(D3,0)</f>
        <v>9</v>
      </c>
      <c r="E6" s="3" t="s">
        <v>10</v>
      </c>
      <c r="F6" s="2"/>
      <c r="G6" s="2"/>
      <c r="H6" s="2"/>
      <c r="I6" s="2"/>
      <c r="J6" s="2"/>
      <c r="K6" s="2"/>
      <c r="L6" s="2"/>
      <c r="M6" s="2"/>
      <c r="N6" s="2"/>
    </row>
    <row r="7" spans="1:15" ht="15.75">
      <c r="A7" s="7">
        <f>FV(B3,D7,-C3,0,1)</f>
        <v>10463.879311470728</v>
      </c>
      <c r="B7" s="3"/>
      <c r="C7" s="3"/>
      <c r="D7" s="6">
        <f>ROUNDUP(D4,0)</f>
        <v>9</v>
      </c>
      <c r="E7" s="3" t="s">
        <v>9</v>
      </c>
      <c r="F7" s="2"/>
      <c r="G7" s="2"/>
      <c r="H7" s="2"/>
      <c r="I7" s="2"/>
      <c r="J7" s="2"/>
      <c r="K7" s="2"/>
      <c r="L7" s="2"/>
      <c r="M7" s="2"/>
      <c r="N7" s="2"/>
    </row>
    <row r="8" spans="1:15" ht="15.7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5" ht="15.75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1:15" ht="15.75">
      <c r="A10" s="3" t="s">
        <v>1</v>
      </c>
      <c r="B10" s="4">
        <v>1000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1"/>
    </row>
    <row r="11" spans="1:15" ht="15.75">
      <c r="A11" s="3" t="s">
        <v>2</v>
      </c>
      <c r="B11" s="5">
        <v>0.03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1"/>
    </row>
    <row r="12" spans="1:15" ht="15.75">
      <c r="A12" s="3" t="s">
        <v>6</v>
      </c>
      <c r="B12" s="3">
        <v>12</v>
      </c>
      <c r="C12" s="12" t="s">
        <v>7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3"/>
      <c r="O12" s="1"/>
    </row>
    <row r="13" spans="1:15" ht="15.75">
      <c r="A13" s="3"/>
      <c r="B13" s="9"/>
      <c r="C13" s="9">
        <v>1</v>
      </c>
      <c r="D13" s="9">
        <v>2</v>
      </c>
      <c r="E13" s="9">
        <v>3</v>
      </c>
      <c r="F13" s="9">
        <v>4</v>
      </c>
      <c r="G13" s="9">
        <v>5</v>
      </c>
      <c r="H13" s="9">
        <v>6</v>
      </c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1"/>
    </row>
    <row r="14" spans="1:15" ht="15.75">
      <c r="A14" s="3" t="s">
        <v>0</v>
      </c>
      <c r="B14" s="4">
        <f>FV(B11,B12,-B10)</f>
        <v>14192.029561539288</v>
      </c>
      <c r="C14" s="6">
        <f t="dataTable" ref="C14:N14" dt2D="0" dtr="1" r1="B12"/>
        <v>1000.0000000000009</v>
      </c>
      <c r="D14" s="6">
        <v>2029.9999999999984</v>
      </c>
      <c r="E14" s="6">
        <v>3090.9000000000005</v>
      </c>
      <c r="F14" s="6">
        <v>4183.6269999999977</v>
      </c>
      <c r="G14" s="6">
        <v>5309.1358099999952</v>
      </c>
      <c r="H14" s="6">
        <v>6468.4098842999974</v>
      </c>
      <c r="I14" s="6">
        <v>7662.4621808289994</v>
      </c>
      <c r="J14" s="6">
        <v>8892.3360462538658</v>
      </c>
      <c r="K14" s="6">
        <v>10159.106127641482</v>
      </c>
      <c r="L14" s="6">
        <v>11463.879311470728</v>
      </c>
      <c r="M14" s="6">
        <v>12807.79569081485</v>
      </c>
      <c r="N14" s="6">
        <v>14192.029561539288</v>
      </c>
      <c r="O14" s="1"/>
    </row>
    <row r="15" spans="1:15" ht="15.7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5" ht="15.75">
      <c r="A16" s="15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5.75">
      <c r="A17" s="3" t="s">
        <v>1</v>
      </c>
      <c r="B17" s="4">
        <v>1000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ht="15.75">
      <c r="A18" s="3" t="s">
        <v>12</v>
      </c>
      <c r="B18" s="5">
        <v>0.03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ht="15.75">
      <c r="A19" s="3" t="s">
        <v>13</v>
      </c>
      <c r="B19" s="5">
        <v>0.02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ht="15.75">
      <c r="A20" s="3" t="s">
        <v>14</v>
      </c>
      <c r="B20" s="10">
        <v>1.4999999999999999E-2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ht="15.75">
      <c r="A21" s="3" t="s">
        <v>15</v>
      </c>
      <c r="B21" s="3">
        <v>12</v>
      </c>
      <c r="C21" s="11" t="s">
        <v>7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3"/>
    </row>
    <row r="22" spans="1:14" ht="15.75">
      <c r="A22" s="3"/>
      <c r="B22" s="3"/>
      <c r="C22" s="3">
        <v>1</v>
      </c>
      <c r="D22" s="3">
        <v>2</v>
      </c>
      <c r="E22" s="3">
        <v>3</v>
      </c>
      <c r="F22" s="3">
        <v>4</v>
      </c>
      <c r="G22" s="3">
        <v>5</v>
      </c>
      <c r="H22" s="3">
        <v>6</v>
      </c>
      <c r="I22" s="3">
        <v>7</v>
      </c>
      <c r="J22" s="3">
        <v>8</v>
      </c>
      <c r="K22" s="3">
        <v>9</v>
      </c>
      <c r="L22" s="3">
        <v>10</v>
      </c>
      <c r="M22" s="3">
        <v>11</v>
      </c>
      <c r="N22" s="3">
        <v>12</v>
      </c>
    </row>
    <row r="23" spans="1:14" ht="15.75">
      <c r="A23" s="3" t="s">
        <v>16</v>
      </c>
      <c r="B23" s="7">
        <f>FV(B18,B21,-B17)</f>
        <v>14192.029561539288</v>
      </c>
      <c r="C23" s="6">
        <f t="dataTable" ref="C23:N25" dt2D="0" dtr="1" r1="B21"/>
        <v>1000.0000000000009</v>
      </c>
      <c r="D23" s="6">
        <v>2029.9999999999984</v>
      </c>
      <c r="E23" s="6">
        <v>3090.9000000000005</v>
      </c>
      <c r="F23" s="6">
        <v>4183.6269999999977</v>
      </c>
      <c r="G23" s="6">
        <v>5309.1358099999952</v>
      </c>
      <c r="H23" s="6">
        <v>6468.4098842999974</v>
      </c>
      <c r="I23" s="6">
        <v>7662.4621808289994</v>
      </c>
      <c r="J23" s="6">
        <v>8892.3360462538658</v>
      </c>
      <c r="K23" s="6">
        <v>10159.106127641482</v>
      </c>
      <c r="L23" s="6">
        <v>11463.879311470728</v>
      </c>
      <c r="M23" s="6">
        <v>12807.79569081485</v>
      </c>
      <c r="N23" s="6">
        <v>14192.029561539288</v>
      </c>
    </row>
    <row r="24" spans="1:14" ht="15.75">
      <c r="A24" s="3" t="s">
        <v>17</v>
      </c>
      <c r="B24" s="7">
        <f>FV(B19,B21,-B17)</f>
        <v>13412.089728127263</v>
      </c>
      <c r="C24" s="6">
        <v>1000.0000000000009</v>
      </c>
      <c r="D24" s="6">
        <v>2019.9999999999995</v>
      </c>
      <c r="E24" s="6">
        <v>3060.3999999999965</v>
      </c>
      <c r="F24" s="6">
        <v>4121.6079999999984</v>
      </c>
      <c r="G24" s="6">
        <v>5204.0401600000005</v>
      </c>
      <c r="H24" s="6">
        <v>6308.1209632000027</v>
      </c>
      <c r="I24" s="6">
        <v>7434.2833824639911</v>
      </c>
      <c r="J24" s="6">
        <v>8582.9690501132754</v>
      </c>
      <c r="K24" s="6">
        <v>9754.6284311155414</v>
      </c>
      <c r="L24" s="6">
        <v>10949.720999737854</v>
      </c>
      <c r="M24" s="6">
        <v>12168.715419732602</v>
      </c>
      <c r="N24" s="6">
        <v>13412.089728127263</v>
      </c>
    </row>
    <row r="25" spans="1:14" ht="15.75">
      <c r="A25" s="3" t="s">
        <v>18</v>
      </c>
      <c r="B25" s="7">
        <f>FV(B20,B21,-B17)</f>
        <v>13041.211430768884</v>
      </c>
      <c r="C25" s="6">
        <v>999.99999999999352</v>
      </c>
      <c r="D25" s="6">
        <v>2014.9999999999818</v>
      </c>
      <c r="E25" s="6">
        <v>3045.2249999999735</v>
      </c>
      <c r="F25" s="6">
        <v>4090.9033749999626</v>
      </c>
      <c r="G25" s="6">
        <v>5152.2669256249528</v>
      </c>
      <c r="H25" s="6">
        <v>6229.5509295093125</v>
      </c>
      <c r="I25" s="6">
        <v>7322.9941934519411</v>
      </c>
      <c r="J25" s="6">
        <v>8432.8391063537147</v>
      </c>
      <c r="K25" s="6">
        <v>9559.3316929490102</v>
      </c>
      <c r="L25" s="6">
        <v>10702.721668343238</v>
      </c>
      <c r="M25" s="6">
        <v>11863.262493368376</v>
      </c>
      <c r="N25" s="6">
        <v>13041.211430768884</v>
      </c>
    </row>
    <row r="44" spans="1:14" ht="15.75">
      <c r="A44" s="8" t="s">
        <v>19</v>
      </c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1:14" ht="15.75">
      <c r="A45" s="3" t="s">
        <v>20</v>
      </c>
      <c r="B45" s="3">
        <v>500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</row>
    <row r="46" spans="1:14" ht="15.75">
      <c r="A46" s="3" t="s">
        <v>21</v>
      </c>
      <c r="B46" s="3">
        <v>800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</row>
    <row r="47" spans="1:14" ht="15.75">
      <c r="A47" s="3" t="s">
        <v>22</v>
      </c>
      <c r="B47" s="3">
        <v>1200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</row>
    <row r="48" spans="1:14" ht="15.75">
      <c r="A48" s="3" t="s">
        <v>2</v>
      </c>
      <c r="B48" s="5">
        <v>0.03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</row>
    <row r="49" spans="1:14" ht="15.75">
      <c r="A49" s="3" t="s">
        <v>15</v>
      </c>
      <c r="B49" s="3">
        <v>12</v>
      </c>
      <c r="C49" s="11" t="s">
        <v>7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1:14" ht="15.75">
      <c r="A50" s="3"/>
      <c r="B50" s="3"/>
      <c r="C50" s="3">
        <v>1</v>
      </c>
      <c r="D50" s="3">
        <v>2</v>
      </c>
      <c r="E50" s="3">
        <v>3</v>
      </c>
      <c r="F50" s="3">
        <v>4</v>
      </c>
      <c r="G50" s="3">
        <v>5</v>
      </c>
      <c r="H50" s="3">
        <v>6</v>
      </c>
      <c r="I50" s="3">
        <v>7</v>
      </c>
      <c r="J50" s="3">
        <v>8</v>
      </c>
      <c r="K50" s="3">
        <v>9</v>
      </c>
      <c r="L50" s="3">
        <v>10</v>
      </c>
      <c r="M50" s="3">
        <v>11</v>
      </c>
      <c r="N50" s="3">
        <v>12</v>
      </c>
    </row>
    <row r="51" spans="1:14" ht="15.75">
      <c r="A51" s="3" t="s">
        <v>16</v>
      </c>
      <c r="B51" s="7">
        <f>FV(B48,B49,-B45)</f>
        <v>7096.0147807696439</v>
      </c>
      <c r="C51" s="6">
        <f t="dataTable" ref="C51:N53" dt2D="0" dtr="1" r1="B49"/>
        <v>500.00000000000045</v>
      </c>
      <c r="D51" s="6">
        <v>1014.9999999999992</v>
      </c>
      <c r="E51" s="6">
        <v>1545.4500000000003</v>
      </c>
      <c r="F51" s="6">
        <v>2091.8134999999988</v>
      </c>
      <c r="G51" s="6">
        <v>2654.5679049999976</v>
      </c>
      <c r="H51" s="6">
        <v>3234.2049421499987</v>
      </c>
      <c r="I51" s="6">
        <v>3831.2310904144997</v>
      </c>
      <c r="J51" s="6">
        <v>4446.1680231269329</v>
      </c>
      <c r="K51" s="6">
        <v>5079.553063820741</v>
      </c>
      <c r="L51" s="6">
        <v>5731.9396557353639</v>
      </c>
      <c r="M51" s="6">
        <v>6403.8978454074249</v>
      </c>
      <c r="N51" s="6">
        <v>7096.0147807696439</v>
      </c>
    </row>
    <row r="52" spans="1:14" ht="15.75">
      <c r="A52" s="3" t="s">
        <v>17</v>
      </c>
      <c r="B52" s="7">
        <f>FV(B48,B49,-B46)</f>
        <v>11353.623649231431</v>
      </c>
      <c r="C52" s="6">
        <v>800.00000000000068</v>
      </c>
      <c r="D52" s="6">
        <v>1623.9999999999989</v>
      </c>
      <c r="E52" s="6">
        <v>2472.7200000000003</v>
      </c>
      <c r="F52" s="6">
        <v>3346.9015999999983</v>
      </c>
      <c r="G52" s="6">
        <v>4247.3086479999965</v>
      </c>
      <c r="H52" s="6">
        <v>5174.7279074399976</v>
      </c>
      <c r="I52" s="6">
        <v>6129.9697446631999</v>
      </c>
      <c r="J52" s="6">
        <v>7113.8688370030923</v>
      </c>
      <c r="K52" s="6">
        <v>8127.284902113186</v>
      </c>
      <c r="L52" s="6">
        <v>9171.1034491765822</v>
      </c>
      <c r="M52" s="6">
        <v>10246.236552651879</v>
      </c>
      <c r="N52" s="6">
        <v>11353.623649231431</v>
      </c>
    </row>
    <row r="53" spans="1:14" ht="15.75">
      <c r="A53" s="3" t="s">
        <v>18</v>
      </c>
      <c r="B53" s="7">
        <f>FV(B48,B49,-B47)</f>
        <v>17030.435473847145</v>
      </c>
      <c r="C53" s="6">
        <v>1200.0000000000011</v>
      </c>
      <c r="D53" s="6">
        <v>2435.9999999999982</v>
      </c>
      <c r="E53" s="6">
        <v>3709.0800000000004</v>
      </c>
      <c r="F53" s="6">
        <v>5020.352399999997</v>
      </c>
      <c r="G53" s="6">
        <v>6370.9629719999948</v>
      </c>
      <c r="H53" s="6">
        <v>7762.0918611599964</v>
      </c>
      <c r="I53" s="6">
        <v>9194.9546169947989</v>
      </c>
      <c r="J53" s="6">
        <v>10670.803255504637</v>
      </c>
      <c r="K53" s="6">
        <v>12190.92735316978</v>
      </c>
      <c r="L53" s="6">
        <v>13756.655173764872</v>
      </c>
      <c r="M53" s="6">
        <v>15369.354828977819</v>
      </c>
      <c r="N53" s="6">
        <v>17030.435473847145</v>
      </c>
    </row>
  </sheetData>
  <mergeCells count="5">
    <mergeCell ref="C49:N49"/>
    <mergeCell ref="A1:L1"/>
    <mergeCell ref="A5:E5"/>
    <mergeCell ref="C12:N12"/>
    <mergeCell ref="C21:N2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2020-11-19T07:53:11Z</dcterms:modified>
</cp:coreProperties>
</file>