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19320" windowHeight="1017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F6" i="1"/>
  <c r="F7"/>
  <c r="F8"/>
  <c r="F9"/>
  <c r="F10"/>
  <c r="F11"/>
  <c r="F12"/>
  <c r="F13"/>
  <c r="F14"/>
  <c r="F15"/>
  <c r="F16"/>
  <c r="F5"/>
  <c r="E22"/>
  <c r="E21"/>
  <c r="E20"/>
  <c r="E18"/>
  <c r="G6" s="1"/>
  <c r="D22"/>
  <c r="D21"/>
  <c r="D20"/>
  <c r="D18"/>
  <c r="F20" l="1"/>
  <c r="F22"/>
  <c r="F21"/>
  <c r="G5"/>
  <c r="G15"/>
  <c r="G13"/>
  <c r="G11"/>
  <c r="G9"/>
  <c r="G7"/>
  <c r="F18"/>
  <c r="G16"/>
  <c r="G14"/>
  <c r="G12"/>
  <c r="G10"/>
  <c r="G8"/>
  <c r="G22" l="1"/>
  <c r="G20"/>
  <c r="G21"/>
  <c r="G18"/>
</calcChain>
</file>

<file path=xl/sharedStrings.xml><?xml version="1.0" encoding="utf-8"?>
<sst xmlns="http://schemas.openxmlformats.org/spreadsheetml/2006/main" count="22" uniqueCount="22">
  <si>
    <t>Показатели производства</t>
  </si>
  <si>
    <t>Месяцы</t>
  </si>
  <si>
    <t>План выпуска</t>
  </si>
  <si>
    <t>Фактически выпущено</t>
  </si>
  <si>
    <t>Процент выполнения плана</t>
  </si>
  <si>
    <t>Выполнено в % к фактически выпущенному за год</t>
  </si>
  <si>
    <t>Итого за год</t>
  </si>
  <si>
    <t>Максимально за месяц</t>
  </si>
  <si>
    <t>Минимально за месяц</t>
  </si>
  <si>
    <t>В среднем за месяц</t>
  </si>
  <si>
    <t>Февраль</t>
  </si>
  <si>
    <t>Январь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</si>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</sst>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>
  <fonts count="2">
    <font>
      <sz val="10"/>
      <color theme="1"/>
      <name val="Arial Cyr"/>
      <family val="2"/>
      <charset val="204"/>
    </font>
    <font>
      <b/>
      <sz val="10"/>
      <color theme="1"/>
      <name val="Arial Cyr"/>
      <family val="2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2" xfId="0" applyBorder="1"/>
    <xf numFmtId="14" fontId="0" fillId="0" borderId="2" xfId="0" applyNumberFormat="1" applyBorder="1"/>
    <xf numFmtId="0" fontId="0" fillId="0" borderId="2" xfId="0" applyBorder="1" applyAlignment="1">
      <alignment horizontal="center"/>
    </xf>
    <xf numFmtId="1" fontId="0" fillId="0" borderId="2" xfId="0" applyNumberFormat="1" applyBorder="1"/>
    <xf numFmtId="10" fontId="0" fillId="0" borderId="2" xfId="0" applyNumberFormat="1" applyBorder="1"/>
    <xf numFmtId="10" fontId="0" fillId="0" borderId="2" xfId="0" applyNumberFormat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0" fontId="1" fillId="0" borderId="2" xfId="0" applyFont="1" applyBorder="1"/>
    <xf numFmtId="0" fontId="1" fillId="0" borderId="10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/>
            </a:pPr>
            <a:r>
              <a:rPr lang="ru-RU"/>
              <a:t>Выпущено</a:t>
            </a:r>
            <a:r>
              <a:rPr lang="ru-RU" baseline="0"/>
              <a:t> продукции</a:t>
            </a:r>
            <a:endParaRPr lang="ru-RU"/>
          </a:p>
        </c:rich>
      </c:tx>
      <c:layout/>
    </c:title>
    <c:view3D>
      <c:rAngAx val="1"/>
    </c:view3D>
    <c:plotArea>
      <c:layout/>
      <c:bar3DChart>
        <c:barDir val="col"/>
        <c:grouping val="clustered"/>
        <c:ser>
          <c:idx val="0"/>
          <c:order val="0"/>
          <c:tx>
            <c:strRef>
              <c:f>Лист1!$D$4</c:f>
              <c:strCache>
                <c:ptCount val="1"/>
                <c:pt idx="0">
                  <c:v>План выпуска</c:v>
                </c:pt>
              </c:strCache>
            </c:strRef>
          </c:tx>
          <c:cat>
            <c:strRef>
              <c:f>Лист1!$C$5:$C$16</c:f>
              <c:strCache>
                <c:ptCount val="12"/>
                <c:pt idx="0">
                  <c:v>Январь</c:v>
                </c:pt>
                <c:pt idx="1">
                  <c:v>Февраль</c:v>
                </c:pt>
                <c:pt idx="2">
                  <c:v>Март</c:v>
                </c:pt>
                <c:pt idx="3">
                  <c:v>Апрель</c:v>
                </c:pt>
                <c:pt idx="4">
                  <c:v>Май</c:v>
                </c:pt>
                <c:pt idx="5">
                  <c:v>Июнь</c:v>
                </c:pt>
                <c:pt idx="6">
                  <c:v>Июль</c:v>
                </c:pt>
                <c:pt idx="7">
                  <c:v>Август</c:v>
                </c:pt>
                <c:pt idx="8">
                  <c:v>Сентябрь</c:v>
                </c:pt>
                <c:pt idx="9">
                  <c:v>Октябрь</c:v>
                </c:pt>
                <c:pt idx="10">
                  <c:v>Ноябрь</c:v>
                </c:pt>
                <c:pt idx="11">
                  <c:v>Декабрь</c:v>
                </c:pt>
              </c:strCache>
            </c:strRef>
          </c:cat>
          <c:val>
            <c:numRef>
              <c:f>Лист1!$D$5:$D$16</c:f>
              <c:numCache>
                <c:formatCode>General</c:formatCode>
                <c:ptCount val="12"/>
                <c:pt idx="0">
                  <c:v>2340</c:v>
                </c:pt>
                <c:pt idx="1">
                  <c:v>3200</c:v>
                </c:pt>
                <c:pt idx="2">
                  <c:v>2800</c:v>
                </c:pt>
                <c:pt idx="3">
                  <c:v>3000</c:v>
                </c:pt>
                <c:pt idx="4">
                  <c:v>3100</c:v>
                </c:pt>
                <c:pt idx="5">
                  <c:v>2500</c:v>
                </c:pt>
                <c:pt idx="6">
                  <c:v>2600</c:v>
                </c:pt>
                <c:pt idx="7">
                  <c:v>3000</c:v>
                </c:pt>
                <c:pt idx="8">
                  <c:v>3200</c:v>
                </c:pt>
                <c:pt idx="9">
                  <c:v>3000</c:v>
                </c:pt>
                <c:pt idx="10">
                  <c:v>2800</c:v>
                </c:pt>
                <c:pt idx="11">
                  <c:v>3200</c:v>
                </c:pt>
              </c:numCache>
            </c:numRef>
          </c:val>
        </c:ser>
        <c:ser>
          <c:idx val="1"/>
          <c:order val="1"/>
          <c:tx>
            <c:strRef>
              <c:f>Лист1!$E$4</c:f>
              <c:strCache>
                <c:ptCount val="1"/>
                <c:pt idx="0">
                  <c:v>Фактически выпущено</c:v>
                </c:pt>
              </c:strCache>
            </c:strRef>
          </c:tx>
          <c:cat>
            <c:strRef>
              <c:f>Лист1!$C$5:$C$16</c:f>
              <c:strCache>
                <c:ptCount val="12"/>
                <c:pt idx="0">
                  <c:v>Январь</c:v>
                </c:pt>
                <c:pt idx="1">
                  <c:v>Февраль</c:v>
                </c:pt>
                <c:pt idx="2">
                  <c:v>Март</c:v>
                </c:pt>
                <c:pt idx="3">
                  <c:v>Апрель</c:v>
                </c:pt>
                <c:pt idx="4">
                  <c:v>Май</c:v>
                </c:pt>
                <c:pt idx="5">
                  <c:v>Июнь</c:v>
                </c:pt>
                <c:pt idx="6">
                  <c:v>Июль</c:v>
                </c:pt>
                <c:pt idx="7">
                  <c:v>Август</c:v>
                </c:pt>
                <c:pt idx="8">
                  <c:v>Сентябрь</c:v>
                </c:pt>
                <c:pt idx="9">
                  <c:v>Октябрь</c:v>
                </c:pt>
                <c:pt idx="10">
                  <c:v>Ноябрь</c:v>
                </c:pt>
                <c:pt idx="11">
                  <c:v>Декабрь</c:v>
                </c:pt>
              </c:strCache>
            </c:strRef>
          </c:cat>
          <c:val>
            <c:numRef>
              <c:f>Лист1!$E$5:$E$16</c:f>
              <c:numCache>
                <c:formatCode>0</c:formatCode>
                <c:ptCount val="12"/>
                <c:pt idx="0">
                  <c:v>2000</c:v>
                </c:pt>
                <c:pt idx="1">
                  <c:v>3200</c:v>
                </c:pt>
                <c:pt idx="2">
                  <c:v>3000</c:v>
                </c:pt>
                <c:pt idx="3">
                  <c:v>3100</c:v>
                </c:pt>
                <c:pt idx="4">
                  <c:v>3200</c:v>
                </c:pt>
                <c:pt idx="5">
                  <c:v>2400</c:v>
                </c:pt>
                <c:pt idx="6">
                  <c:v>2800</c:v>
                </c:pt>
                <c:pt idx="7">
                  <c:v>3200</c:v>
                </c:pt>
                <c:pt idx="8">
                  <c:v>3200</c:v>
                </c:pt>
                <c:pt idx="9">
                  <c:v>3100</c:v>
                </c:pt>
                <c:pt idx="10">
                  <c:v>3000</c:v>
                </c:pt>
                <c:pt idx="11">
                  <c:v>3300</c:v>
                </c:pt>
              </c:numCache>
            </c:numRef>
          </c:val>
        </c:ser>
        <c:shape val="box"/>
        <c:axId val="90838528"/>
        <c:axId val="90840064"/>
        <c:axId val="0"/>
      </c:bar3DChart>
      <c:catAx>
        <c:axId val="90838528"/>
        <c:scaling>
          <c:orientation val="minMax"/>
        </c:scaling>
        <c:axPos val="b"/>
        <c:majorTickMark val="none"/>
        <c:tickLblPos val="nextTo"/>
        <c:crossAx val="90840064"/>
        <c:crosses val="autoZero"/>
        <c:auto val="1"/>
        <c:lblAlgn val="ctr"/>
        <c:lblOffset val="100"/>
      </c:catAx>
      <c:valAx>
        <c:axId val="90840064"/>
        <c:scaling>
          <c:orientation val="minMax"/>
        </c:scaling>
        <c:axPos val="l"/>
        <c:majorGridlines/>
        <c:numFmt formatCode="General" sourceLinked="1"/>
        <c:majorTickMark val="none"/>
        <c:tickLblPos val="nextTo"/>
        <c:crossAx val="90838528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style val="26"/>
  <c:chart>
    <c:title>
      <c:layout>
        <c:manualLayout>
          <c:xMode val="edge"/>
          <c:yMode val="edge"/>
          <c:x val="0.18200174064403829"/>
          <c:y val="0"/>
        </c:manualLayout>
      </c:layout>
    </c:title>
    <c:plotArea>
      <c:layout/>
      <c:pieChart>
        <c:varyColors val="1"/>
        <c:ser>
          <c:idx val="0"/>
          <c:order val="0"/>
          <c:tx>
            <c:strRef>
              <c:f>Лист1!$E$4</c:f>
              <c:strCache>
                <c:ptCount val="1"/>
                <c:pt idx="0">
                  <c:v>Фактически выпущено</c:v>
                </c:pt>
              </c:strCache>
            </c:strRef>
          </c:tx>
          <c:cat>
            <c:strRef>
              <c:f>Лист1!$C$5:$C$16</c:f>
              <c:strCache>
                <c:ptCount val="12"/>
                <c:pt idx="0">
                  <c:v>Январь</c:v>
                </c:pt>
                <c:pt idx="1">
                  <c:v>Февраль</c:v>
                </c:pt>
                <c:pt idx="2">
                  <c:v>Март</c:v>
                </c:pt>
                <c:pt idx="3">
                  <c:v>Апрель</c:v>
                </c:pt>
                <c:pt idx="4">
                  <c:v>Май</c:v>
                </c:pt>
                <c:pt idx="5">
                  <c:v>Июнь</c:v>
                </c:pt>
                <c:pt idx="6">
                  <c:v>Июль</c:v>
                </c:pt>
                <c:pt idx="7">
                  <c:v>Август</c:v>
                </c:pt>
                <c:pt idx="8">
                  <c:v>Сентябрь</c:v>
                </c:pt>
                <c:pt idx="9">
                  <c:v>Октябрь</c:v>
                </c:pt>
                <c:pt idx="10">
                  <c:v>Ноябрь</c:v>
                </c:pt>
                <c:pt idx="11">
                  <c:v>Декабрь</c:v>
                </c:pt>
              </c:strCache>
            </c:strRef>
          </c:cat>
          <c:val>
            <c:numRef>
              <c:f>Лист1!$E$5:$E$16</c:f>
              <c:numCache>
                <c:formatCode>0</c:formatCode>
                <c:ptCount val="12"/>
                <c:pt idx="0">
                  <c:v>2000</c:v>
                </c:pt>
                <c:pt idx="1">
                  <c:v>3200</c:v>
                </c:pt>
                <c:pt idx="2">
                  <c:v>3000</c:v>
                </c:pt>
                <c:pt idx="3">
                  <c:v>3100</c:v>
                </c:pt>
                <c:pt idx="4">
                  <c:v>3200</c:v>
                </c:pt>
                <c:pt idx="5">
                  <c:v>2400</c:v>
                </c:pt>
                <c:pt idx="6">
                  <c:v>2800</c:v>
                </c:pt>
                <c:pt idx="7">
                  <c:v>3200</c:v>
                </c:pt>
                <c:pt idx="8">
                  <c:v>3200</c:v>
                </c:pt>
                <c:pt idx="9">
                  <c:v>3100</c:v>
                </c:pt>
                <c:pt idx="10">
                  <c:v>3000</c:v>
                </c:pt>
                <c:pt idx="11">
                  <c:v>3300</c:v>
                </c:pt>
              </c:numCache>
            </c:numRef>
          </c:val>
        </c:ser>
        <c:firstSliceAng val="0"/>
      </c:pieChart>
    </c:plotArea>
    <c:legend>
      <c:legendPos val="r"/>
      <c:layout/>
    </c:legend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layout/>
    </c:title>
    <c:plotArea>
      <c:layout/>
      <c:lineChart>
        <c:grouping val="standard"/>
        <c:ser>
          <c:idx val="0"/>
          <c:order val="0"/>
          <c:tx>
            <c:strRef>
              <c:f>Лист1!$E$4</c:f>
              <c:strCache>
                <c:ptCount val="1"/>
                <c:pt idx="0">
                  <c:v>Фактически выпущено</c:v>
                </c:pt>
              </c:strCache>
            </c:strRef>
          </c:tx>
          <c:marker>
            <c:symbol val="none"/>
          </c:marker>
          <c:cat>
            <c:strRef>
              <c:f>Лист1!$C$5:$C$16</c:f>
              <c:strCache>
                <c:ptCount val="12"/>
                <c:pt idx="0">
                  <c:v>Январь</c:v>
                </c:pt>
                <c:pt idx="1">
                  <c:v>Февраль</c:v>
                </c:pt>
                <c:pt idx="2">
                  <c:v>Март</c:v>
                </c:pt>
                <c:pt idx="3">
                  <c:v>Апрель</c:v>
                </c:pt>
                <c:pt idx="4">
                  <c:v>Май</c:v>
                </c:pt>
                <c:pt idx="5">
                  <c:v>Июнь</c:v>
                </c:pt>
                <c:pt idx="6">
                  <c:v>Июль</c:v>
                </c:pt>
                <c:pt idx="7">
                  <c:v>Август</c:v>
                </c:pt>
                <c:pt idx="8">
                  <c:v>Сентябрь</c:v>
                </c:pt>
                <c:pt idx="9">
                  <c:v>Октябрь</c:v>
                </c:pt>
                <c:pt idx="10">
                  <c:v>Ноябрь</c:v>
                </c:pt>
                <c:pt idx="11">
                  <c:v>Декабрь</c:v>
                </c:pt>
              </c:strCache>
            </c:strRef>
          </c:cat>
          <c:val>
            <c:numRef>
              <c:f>Лист1!$E$5:$E$16</c:f>
              <c:numCache>
                <c:formatCode>0</c:formatCode>
                <c:ptCount val="12"/>
                <c:pt idx="0">
                  <c:v>2000</c:v>
                </c:pt>
                <c:pt idx="1">
                  <c:v>3200</c:v>
                </c:pt>
                <c:pt idx="2">
                  <c:v>3000</c:v>
                </c:pt>
                <c:pt idx="3">
                  <c:v>3100</c:v>
                </c:pt>
                <c:pt idx="4">
                  <c:v>3200</c:v>
                </c:pt>
                <c:pt idx="5">
                  <c:v>2400</c:v>
                </c:pt>
                <c:pt idx="6">
                  <c:v>2800</c:v>
                </c:pt>
                <c:pt idx="7">
                  <c:v>3200</c:v>
                </c:pt>
                <c:pt idx="8">
                  <c:v>3200</c:v>
                </c:pt>
                <c:pt idx="9">
                  <c:v>3100</c:v>
                </c:pt>
                <c:pt idx="10">
                  <c:v>3000</c:v>
                </c:pt>
                <c:pt idx="11">
                  <c:v>3300</c:v>
                </c:pt>
              </c:numCache>
            </c:numRef>
          </c:val>
        </c:ser>
        <c:marker val="1"/>
        <c:axId val="91559040"/>
        <c:axId val="91560576"/>
      </c:lineChart>
      <c:catAx>
        <c:axId val="91559040"/>
        <c:scaling>
          <c:orientation val="minMax"/>
        </c:scaling>
        <c:axPos val="b"/>
        <c:tickLblPos val="nextTo"/>
        <c:crossAx val="91560576"/>
        <c:crosses val="autoZero"/>
        <c:auto val="1"/>
        <c:lblAlgn val="ctr"/>
        <c:lblOffset val="100"/>
      </c:catAx>
      <c:valAx>
        <c:axId val="91560576"/>
        <c:scaling>
          <c:orientation val="minMax"/>
        </c:scaling>
        <c:axPos val="l"/>
        <c:majorGridlines/>
        <c:numFmt formatCode="0" sourceLinked="1"/>
        <c:tickLblPos val="nextTo"/>
        <c:crossAx val="91559040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/>
            </a:pPr>
            <a:r>
              <a:rPr lang="ru-RU" sz="1400"/>
              <a:t>Показатели производства</a:t>
            </a:r>
          </a:p>
          <a:p>
            <a:pPr>
              <a:defRPr/>
            </a:pPr>
            <a:endParaRPr lang="ru-RU" sz="1400"/>
          </a:p>
        </c:rich>
      </c:tx>
      <c:layout/>
    </c:title>
    <c:plotArea>
      <c:layout>
        <c:manualLayout>
          <c:layoutTarget val="inner"/>
          <c:xMode val="edge"/>
          <c:yMode val="edge"/>
          <c:x val="9.220298209901423E-2"/>
          <c:y val="0.14994807892004153"/>
          <c:w val="0.52262984449412042"/>
          <c:h val="0.60681204569055036"/>
        </c:manualLayout>
      </c:layout>
      <c:barChart>
        <c:barDir val="col"/>
        <c:grouping val="clustered"/>
        <c:ser>
          <c:idx val="0"/>
          <c:order val="0"/>
          <c:tx>
            <c:strRef>
              <c:f>Лист1!$D$4</c:f>
              <c:strCache>
                <c:ptCount val="1"/>
                <c:pt idx="0">
                  <c:v>План выпуска</c:v>
                </c:pt>
              </c:strCache>
            </c:strRef>
          </c:tx>
          <c:cat>
            <c:strRef>
              <c:f>Лист1!$C$5:$C$16</c:f>
              <c:strCache>
                <c:ptCount val="12"/>
                <c:pt idx="0">
                  <c:v>Январь</c:v>
                </c:pt>
                <c:pt idx="1">
                  <c:v>Февраль</c:v>
                </c:pt>
                <c:pt idx="2">
                  <c:v>Март</c:v>
                </c:pt>
                <c:pt idx="3">
                  <c:v>Апрель</c:v>
                </c:pt>
                <c:pt idx="4">
                  <c:v>Май</c:v>
                </c:pt>
                <c:pt idx="5">
                  <c:v>Июнь</c:v>
                </c:pt>
                <c:pt idx="6">
                  <c:v>Июль</c:v>
                </c:pt>
                <c:pt idx="7">
                  <c:v>Август</c:v>
                </c:pt>
                <c:pt idx="8">
                  <c:v>Сентябрь</c:v>
                </c:pt>
                <c:pt idx="9">
                  <c:v>Октябрь</c:v>
                </c:pt>
                <c:pt idx="10">
                  <c:v>Ноябрь</c:v>
                </c:pt>
                <c:pt idx="11">
                  <c:v>Декабрь</c:v>
                </c:pt>
              </c:strCache>
            </c:strRef>
          </c:cat>
          <c:val>
            <c:numRef>
              <c:f>Лист1!$D$5:$D$16</c:f>
              <c:numCache>
                <c:formatCode>General</c:formatCode>
                <c:ptCount val="12"/>
                <c:pt idx="0">
                  <c:v>2340</c:v>
                </c:pt>
                <c:pt idx="1">
                  <c:v>3200</c:v>
                </c:pt>
                <c:pt idx="2">
                  <c:v>2800</c:v>
                </c:pt>
                <c:pt idx="3">
                  <c:v>3000</c:v>
                </c:pt>
                <c:pt idx="4">
                  <c:v>3100</c:v>
                </c:pt>
                <c:pt idx="5">
                  <c:v>2500</c:v>
                </c:pt>
                <c:pt idx="6">
                  <c:v>2600</c:v>
                </c:pt>
                <c:pt idx="7">
                  <c:v>3000</c:v>
                </c:pt>
                <c:pt idx="8">
                  <c:v>3200</c:v>
                </c:pt>
                <c:pt idx="9">
                  <c:v>3000</c:v>
                </c:pt>
                <c:pt idx="10">
                  <c:v>2800</c:v>
                </c:pt>
                <c:pt idx="11">
                  <c:v>3200</c:v>
                </c:pt>
              </c:numCache>
            </c:numRef>
          </c:val>
        </c:ser>
        <c:ser>
          <c:idx val="1"/>
          <c:order val="1"/>
          <c:tx>
            <c:strRef>
              <c:f>Лист1!$E$4</c:f>
              <c:strCache>
                <c:ptCount val="1"/>
                <c:pt idx="0">
                  <c:v>Фактически выпущено</c:v>
                </c:pt>
              </c:strCache>
            </c:strRef>
          </c:tx>
          <c:cat>
            <c:strRef>
              <c:f>Лист1!$C$5:$C$16</c:f>
              <c:strCache>
                <c:ptCount val="12"/>
                <c:pt idx="0">
                  <c:v>Январь</c:v>
                </c:pt>
                <c:pt idx="1">
                  <c:v>Февраль</c:v>
                </c:pt>
                <c:pt idx="2">
                  <c:v>Март</c:v>
                </c:pt>
                <c:pt idx="3">
                  <c:v>Апрель</c:v>
                </c:pt>
                <c:pt idx="4">
                  <c:v>Май</c:v>
                </c:pt>
                <c:pt idx="5">
                  <c:v>Июнь</c:v>
                </c:pt>
                <c:pt idx="6">
                  <c:v>Июль</c:v>
                </c:pt>
                <c:pt idx="7">
                  <c:v>Август</c:v>
                </c:pt>
                <c:pt idx="8">
                  <c:v>Сентябрь</c:v>
                </c:pt>
                <c:pt idx="9">
                  <c:v>Октябрь</c:v>
                </c:pt>
                <c:pt idx="10">
                  <c:v>Ноябрь</c:v>
                </c:pt>
                <c:pt idx="11">
                  <c:v>Декабрь</c:v>
                </c:pt>
              </c:strCache>
            </c:strRef>
          </c:cat>
          <c:val>
            <c:numRef>
              <c:f>Лист1!$E$5:$E$16</c:f>
              <c:numCache>
                <c:formatCode>0</c:formatCode>
                <c:ptCount val="12"/>
                <c:pt idx="0">
                  <c:v>2000</c:v>
                </c:pt>
                <c:pt idx="1">
                  <c:v>3200</c:v>
                </c:pt>
                <c:pt idx="2">
                  <c:v>3000</c:v>
                </c:pt>
                <c:pt idx="3">
                  <c:v>3100</c:v>
                </c:pt>
                <c:pt idx="4">
                  <c:v>3200</c:v>
                </c:pt>
                <c:pt idx="5">
                  <c:v>2400</c:v>
                </c:pt>
                <c:pt idx="6">
                  <c:v>2800</c:v>
                </c:pt>
                <c:pt idx="7">
                  <c:v>3200</c:v>
                </c:pt>
                <c:pt idx="8">
                  <c:v>3200</c:v>
                </c:pt>
                <c:pt idx="9">
                  <c:v>3100</c:v>
                </c:pt>
                <c:pt idx="10">
                  <c:v>3000</c:v>
                </c:pt>
                <c:pt idx="11">
                  <c:v>3300</c:v>
                </c:pt>
              </c:numCache>
            </c:numRef>
          </c:val>
        </c:ser>
        <c:axId val="95827072"/>
        <c:axId val="98707328"/>
      </c:barChart>
      <c:lineChart>
        <c:grouping val="standard"/>
        <c:ser>
          <c:idx val="2"/>
          <c:order val="2"/>
          <c:tx>
            <c:strRef>
              <c:f>Лист1!$F$4</c:f>
              <c:strCache>
                <c:ptCount val="1"/>
                <c:pt idx="0">
                  <c:v>Процент выполнения плана</c:v>
                </c:pt>
              </c:strCache>
            </c:strRef>
          </c:tx>
          <c:cat>
            <c:strRef>
              <c:f>Лист1!$C$5:$C$16</c:f>
              <c:strCache>
                <c:ptCount val="12"/>
                <c:pt idx="0">
                  <c:v>Январь</c:v>
                </c:pt>
                <c:pt idx="1">
                  <c:v>Февраль</c:v>
                </c:pt>
                <c:pt idx="2">
                  <c:v>Март</c:v>
                </c:pt>
                <c:pt idx="3">
                  <c:v>Апрель</c:v>
                </c:pt>
                <c:pt idx="4">
                  <c:v>Май</c:v>
                </c:pt>
                <c:pt idx="5">
                  <c:v>Июнь</c:v>
                </c:pt>
                <c:pt idx="6">
                  <c:v>Июль</c:v>
                </c:pt>
                <c:pt idx="7">
                  <c:v>Август</c:v>
                </c:pt>
                <c:pt idx="8">
                  <c:v>Сентябрь</c:v>
                </c:pt>
                <c:pt idx="9">
                  <c:v>Октябрь</c:v>
                </c:pt>
                <c:pt idx="10">
                  <c:v>Ноябрь</c:v>
                </c:pt>
                <c:pt idx="11">
                  <c:v>Декабрь</c:v>
                </c:pt>
              </c:strCache>
            </c:strRef>
          </c:cat>
          <c:val>
            <c:numRef>
              <c:f>Лист1!$F$5:$F$16</c:f>
              <c:numCache>
                <c:formatCode>0.00%</c:formatCode>
                <c:ptCount val="12"/>
                <c:pt idx="0">
                  <c:v>0.85470085470085466</c:v>
                </c:pt>
                <c:pt idx="1">
                  <c:v>1</c:v>
                </c:pt>
                <c:pt idx="2">
                  <c:v>1.0714285714285714</c:v>
                </c:pt>
                <c:pt idx="3">
                  <c:v>1.0333333333333334</c:v>
                </c:pt>
                <c:pt idx="4">
                  <c:v>1.032258064516129</c:v>
                </c:pt>
                <c:pt idx="5">
                  <c:v>0.96</c:v>
                </c:pt>
                <c:pt idx="6">
                  <c:v>1.0769230769230769</c:v>
                </c:pt>
                <c:pt idx="7">
                  <c:v>1.0666666666666667</c:v>
                </c:pt>
                <c:pt idx="8">
                  <c:v>1</c:v>
                </c:pt>
                <c:pt idx="9">
                  <c:v>1.0333333333333334</c:v>
                </c:pt>
                <c:pt idx="10">
                  <c:v>1.0714285714285714</c:v>
                </c:pt>
                <c:pt idx="11">
                  <c:v>1.03125</c:v>
                </c:pt>
              </c:numCache>
            </c:numRef>
          </c:val>
        </c:ser>
        <c:marker val="1"/>
        <c:axId val="95724288"/>
        <c:axId val="95674368"/>
      </c:lineChart>
      <c:catAx>
        <c:axId val="95827072"/>
        <c:scaling>
          <c:orientation val="minMax"/>
        </c:scaling>
        <c:axPos val="b"/>
        <c:tickLblPos val="nextTo"/>
        <c:txPr>
          <a:bodyPr/>
          <a:lstStyle/>
          <a:p>
            <a:pPr>
              <a:defRPr b="1"/>
            </a:pPr>
            <a:endParaRPr lang="ru-RU"/>
          </a:p>
        </c:txPr>
        <c:crossAx val="98707328"/>
        <c:crosses val="autoZero"/>
        <c:auto val="1"/>
        <c:lblAlgn val="ctr"/>
        <c:lblOffset val="100"/>
      </c:catAx>
      <c:valAx>
        <c:axId val="98707328"/>
        <c:scaling>
          <c:orientation val="minMax"/>
        </c:scaling>
        <c:axPos val="l"/>
        <c:majorGridlines/>
        <c:numFmt formatCode="General" sourceLinked="1"/>
        <c:tickLblPos val="nextTo"/>
        <c:txPr>
          <a:bodyPr/>
          <a:lstStyle/>
          <a:p>
            <a:pPr>
              <a:defRPr b="1"/>
            </a:pPr>
            <a:endParaRPr lang="ru-RU"/>
          </a:p>
        </c:txPr>
        <c:crossAx val="95827072"/>
        <c:crosses val="autoZero"/>
        <c:crossBetween val="between"/>
      </c:valAx>
      <c:valAx>
        <c:axId val="95674368"/>
        <c:scaling>
          <c:orientation val="minMax"/>
        </c:scaling>
        <c:axPos val="r"/>
        <c:numFmt formatCode="0.00%" sourceLinked="1"/>
        <c:tickLblPos val="nextTo"/>
        <c:txPr>
          <a:bodyPr/>
          <a:lstStyle/>
          <a:p>
            <a:pPr>
              <a:defRPr b="1"/>
            </a:pPr>
            <a:endParaRPr lang="ru-RU"/>
          </a:p>
        </c:txPr>
        <c:crossAx val="95724288"/>
        <c:crosses val="max"/>
        <c:crossBetween val="between"/>
      </c:valAx>
      <c:catAx>
        <c:axId val="95724288"/>
        <c:scaling>
          <c:orientation val="minMax"/>
        </c:scaling>
        <c:delete val="1"/>
        <c:axPos val="b"/>
        <c:tickLblPos val="nextTo"/>
        <c:crossAx val="95674368"/>
        <c:auto val="1"/>
        <c:lblAlgn val="ctr"/>
        <c:lblOffset val="100"/>
      </c:catAx>
    </c:plotArea>
    <c:legend>
      <c:legendPos val="r"/>
      <c:layout>
        <c:manualLayout>
          <c:xMode val="edge"/>
          <c:yMode val="edge"/>
          <c:x val="0.79354098329092382"/>
          <c:y val="0.2138265427101986"/>
          <c:w val="0.19261818877327216"/>
          <c:h val="0.56030122402923921"/>
        </c:manualLayout>
      </c:layout>
    </c:legend>
    <c:plotVisOnly val="1"/>
    <c:dispBlanksAs val="gap"/>
  </c:chart>
  <c:txPr>
    <a:bodyPr/>
    <a:lstStyle/>
    <a:p>
      <a:pPr>
        <a:defRPr>
          <a:latin typeface="Times New Roman" pitchFamily="18" charset="0"/>
          <a:cs typeface="Times New Roman" pitchFamily="18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9525</xdr:colOff>
      <xdr:row>3</xdr:row>
      <xdr:rowOff>66674</xdr:rowOff>
    </xdr:from>
    <xdr:to>
      <xdr:col>14</xdr:col>
      <xdr:colOff>38100</xdr:colOff>
      <xdr:row>15</xdr:row>
      <xdr:rowOff>114299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352425</xdr:colOff>
      <xdr:row>3</xdr:row>
      <xdr:rowOff>66674</xdr:rowOff>
    </xdr:from>
    <xdr:to>
      <xdr:col>20</xdr:col>
      <xdr:colOff>342900</xdr:colOff>
      <xdr:row>15</xdr:row>
      <xdr:rowOff>95249</xdr:rowOff>
    </xdr:to>
    <xdr:graphicFrame macro="">
      <xdr:nvGraphicFramePr>
        <xdr:cNvPr id="10" name="Диаграмма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38100</xdr:colOff>
      <xdr:row>17</xdr:row>
      <xdr:rowOff>47624</xdr:rowOff>
    </xdr:from>
    <xdr:to>
      <xdr:col>13</xdr:col>
      <xdr:colOff>581025</xdr:colOff>
      <xdr:row>32</xdr:row>
      <xdr:rowOff>66674</xdr:rowOff>
    </xdr:to>
    <xdr:graphicFrame macro="">
      <xdr:nvGraphicFramePr>
        <xdr:cNvPr id="13" name="Диаграмма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171449</xdr:colOff>
      <xdr:row>26</xdr:row>
      <xdr:rowOff>133350</xdr:rowOff>
    </xdr:from>
    <xdr:to>
      <xdr:col>7</xdr:col>
      <xdr:colOff>457200</xdr:colOff>
      <xdr:row>45</xdr:row>
      <xdr:rowOff>114300</xdr:rowOff>
    </xdr:to>
    <xdr:graphicFrame macro="">
      <xdr:nvGraphicFramePr>
        <xdr:cNvPr id="7" name="Диаграмма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0.75194</cdr:x>
      <cdr:y>0.17959</cdr:y>
    </cdr:from>
    <cdr:to>
      <cdr:x>1</cdr:x>
      <cdr:y>0.57143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790825" y="419101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ru-RU" sz="1100"/>
        </a:p>
      </cdr:txBody>
    </cdr:sp>
  </cdr:relSizeAnchor>
</c:userShape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2"/>
  <sheetViews>
    <sheetView tabSelected="1" topLeftCell="A17" workbookViewId="0">
      <selection activeCell="J39" sqref="J39"/>
    </sheetView>
  </sheetViews>
  <sheetFormatPr defaultRowHeight="12.75"/>
  <cols>
    <col min="1" max="1" width="3.5703125" customWidth="1"/>
    <col min="2" max="2" width="11" customWidth="1"/>
    <col min="3" max="3" width="11.140625" customWidth="1"/>
    <col min="5" max="6" width="12.140625" customWidth="1"/>
    <col min="7" max="7" width="19.140625" customWidth="1"/>
  </cols>
  <sheetData>
    <row r="1" spans="1:13">
      <c r="A1" s="13" t="s">
        <v>0</v>
      </c>
      <c r="B1" s="14"/>
      <c r="C1" s="14"/>
      <c r="D1" s="14"/>
      <c r="E1" s="14"/>
      <c r="F1" s="14"/>
      <c r="G1" s="15"/>
    </row>
    <row r="2" spans="1:13">
      <c r="A2" s="16"/>
      <c r="B2" s="17"/>
      <c r="C2" s="17"/>
      <c r="D2" s="17"/>
      <c r="E2" s="17"/>
      <c r="F2" s="17"/>
      <c r="G2" s="18"/>
    </row>
    <row r="3" spans="1:13">
      <c r="A3" s="19"/>
      <c r="B3" s="20"/>
      <c r="C3" s="20"/>
      <c r="D3" s="20"/>
      <c r="E3" s="20"/>
      <c r="F3" s="20"/>
      <c r="G3" s="21"/>
      <c r="J3" s="11"/>
      <c r="K3" s="12"/>
      <c r="L3" s="12"/>
      <c r="M3" s="12"/>
    </row>
    <row r="4" spans="1:13" ht="39.75" customHeight="1">
      <c r="C4" s="9" t="s">
        <v>1</v>
      </c>
      <c r="D4" s="10" t="s">
        <v>2</v>
      </c>
      <c r="E4" s="10" t="s">
        <v>3</v>
      </c>
      <c r="F4" s="10" t="s">
        <v>4</v>
      </c>
      <c r="G4" s="10" t="s">
        <v>5</v>
      </c>
    </row>
    <row r="5" spans="1:13">
      <c r="A5" s="8">
        <v>1</v>
      </c>
      <c r="B5" s="2">
        <v>40574</v>
      </c>
      <c r="C5" s="3" t="s">
        <v>11</v>
      </c>
      <c r="D5" s="3">
        <v>2340</v>
      </c>
      <c r="E5" s="7">
        <v>2000</v>
      </c>
      <c r="F5" s="5">
        <f>E5/D5</f>
        <v>0.85470085470085466</v>
      </c>
      <c r="G5" s="6">
        <f>E5/$E$18</f>
        <v>5.6338028169014086E-2</v>
      </c>
    </row>
    <row r="6" spans="1:13">
      <c r="A6" s="8">
        <v>2</v>
      </c>
      <c r="B6" s="2">
        <v>40602</v>
      </c>
      <c r="C6" s="3" t="s">
        <v>10</v>
      </c>
      <c r="D6" s="3">
        <v>3200</v>
      </c>
      <c r="E6" s="7">
        <v>3200</v>
      </c>
      <c r="F6" s="5">
        <f t="shared" ref="F6:F16" si="0">E6/D6</f>
        <v>1</v>
      </c>
      <c r="G6" s="6">
        <f t="shared" ref="G6:G16" si="1">E6/$E$18</f>
        <v>9.014084507042254E-2</v>
      </c>
    </row>
    <row r="7" spans="1:13">
      <c r="A7" s="8">
        <v>3</v>
      </c>
      <c r="B7" s="2">
        <v>40633</v>
      </c>
      <c r="C7" s="3" t="s">
        <v>12</v>
      </c>
      <c r="D7" s="3">
        <v>2800</v>
      </c>
      <c r="E7" s="7">
        <v>3000</v>
      </c>
      <c r="F7" s="5">
        <f t="shared" si="0"/>
        <v>1.0714285714285714</v>
      </c>
      <c r="G7" s="6">
        <f t="shared" si="1"/>
        <v>8.4507042253521125E-2</v>
      </c>
    </row>
    <row r="8" spans="1:13">
      <c r="A8" s="8">
        <v>4</v>
      </c>
      <c r="B8" s="2">
        <v>40663</v>
      </c>
      <c r="C8" s="3" t="s">
        <v>13</v>
      </c>
      <c r="D8" s="3">
        <v>3000</v>
      </c>
      <c r="E8" s="7">
        <v>3100</v>
      </c>
      <c r="F8" s="5">
        <f t="shared" si="0"/>
        <v>1.0333333333333334</v>
      </c>
      <c r="G8" s="6">
        <f t="shared" si="1"/>
        <v>8.7323943661971826E-2</v>
      </c>
    </row>
    <row r="9" spans="1:13">
      <c r="A9" s="8">
        <v>5</v>
      </c>
      <c r="B9" s="2">
        <v>40694</v>
      </c>
      <c r="C9" s="3" t="s">
        <v>14</v>
      </c>
      <c r="D9" s="3">
        <v>3100</v>
      </c>
      <c r="E9" s="7">
        <v>3200</v>
      </c>
      <c r="F9" s="5">
        <f t="shared" si="0"/>
        <v>1.032258064516129</v>
      </c>
      <c r="G9" s="6">
        <f t="shared" si="1"/>
        <v>9.014084507042254E-2</v>
      </c>
    </row>
    <row r="10" spans="1:13">
      <c r="A10" s="8">
        <v>6</v>
      </c>
      <c r="B10" s="2">
        <v>40724</v>
      </c>
      <c r="C10" s="3" t="s">
        <v>15</v>
      </c>
      <c r="D10" s="3">
        <v>2500</v>
      </c>
      <c r="E10" s="7">
        <v>2400</v>
      </c>
      <c r="F10" s="5">
        <f t="shared" si="0"/>
        <v>0.96</v>
      </c>
      <c r="G10" s="6">
        <f t="shared" si="1"/>
        <v>6.7605633802816895E-2</v>
      </c>
    </row>
    <row r="11" spans="1:13">
      <c r="A11" s="8">
        <v>7</v>
      </c>
      <c r="B11" s="2">
        <v>40755</v>
      </c>
      <c r="C11" s="3" t="s">
        <v>16</v>
      </c>
      <c r="D11" s="3">
        <v>2600</v>
      </c>
      <c r="E11" s="7">
        <v>2800</v>
      </c>
      <c r="F11" s="5">
        <f t="shared" si="0"/>
        <v>1.0769230769230769</v>
      </c>
      <c r="G11" s="6">
        <f t="shared" si="1"/>
        <v>7.8873239436619724E-2</v>
      </c>
    </row>
    <row r="12" spans="1:13">
      <c r="A12" s="8">
        <v>8</v>
      </c>
      <c r="B12" s="2">
        <v>40786</v>
      </c>
      <c r="C12" s="3" t="s">
        <v>17</v>
      </c>
      <c r="D12" s="3">
        <v>3000</v>
      </c>
      <c r="E12" s="7">
        <v>3200</v>
      </c>
      <c r="F12" s="5">
        <f t="shared" si="0"/>
        <v>1.0666666666666667</v>
      </c>
      <c r="G12" s="6">
        <f t="shared" si="1"/>
        <v>9.014084507042254E-2</v>
      </c>
    </row>
    <row r="13" spans="1:13">
      <c r="A13" s="8">
        <v>9</v>
      </c>
      <c r="B13" s="2">
        <v>40816</v>
      </c>
      <c r="C13" s="3" t="s">
        <v>18</v>
      </c>
      <c r="D13" s="3">
        <v>3200</v>
      </c>
      <c r="E13" s="7">
        <v>3200</v>
      </c>
      <c r="F13" s="5">
        <f t="shared" si="0"/>
        <v>1</v>
      </c>
      <c r="G13" s="6">
        <f t="shared" si="1"/>
        <v>9.014084507042254E-2</v>
      </c>
    </row>
    <row r="14" spans="1:13">
      <c r="A14" s="8">
        <v>10</v>
      </c>
      <c r="B14" s="2">
        <v>40847</v>
      </c>
      <c r="C14" s="3" t="s">
        <v>19</v>
      </c>
      <c r="D14" s="3">
        <v>3000</v>
      </c>
      <c r="E14" s="7">
        <v>3100</v>
      </c>
      <c r="F14" s="5">
        <f t="shared" si="0"/>
        <v>1.0333333333333334</v>
      </c>
      <c r="G14" s="6">
        <f t="shared" si="1"/>
        <v>8.7323943661971826E-2</v>
      </c>
    </row>
    <row r="15" spans="1:13">
      <c r="A15" s="8">
        <v>11</v>
      </c>
      <c r="B15" s="2">
        <v>40877</v>
      </c>
      <c r="C15" s="3" t="s">
        <v>20</v>
      </c>
      <c r="D15" s="3">
        <v>2800</v>
      </c>
      <c r="E15" s="7">
        <v>3000</v>
      </c>
      <c r="F15" s="5">
        <f t="shared" si="0"/>
        <v>1.0714285714285714</v>
      </c>
      <c r="G15" s="6">
        <f t="shared" si="1"/>
        <v>8.4507042253521125E-2</v>
      </c>
    </row>
    <row r="16" spans="1:13">
      <c r="A16" s="8">
        <v>12</v>
      </c>
      <c r="B16" s="2">
        <v>40908</v>
      </c>
      <c r="C16" s="3" t="s">
        <v>21</v>
      </c>
      <c r="D16" s="3">
        <v>3200</v>
      </c>
      <c r="E16" s="7">
        <v>3300</v>
      </c>
      <c r="F16" s="5">
        <f t="shared" si="0"/>
        <v>1.03125</v>
      </c>
      <c r="G16" s="6">
        <f t="shared" si="1"/>
        <v>9.295774647887324E-2</v>
      </c>
    </row>
    <row r="17" spans="1:7">
      <c r="A17" s="22" t="s">
        <v>6</v>
      </c>
      <c r="B17" s="23"/>
      <c r="C17" s="24"/>
      <c r="D17" s="1"/>
      <c r="E17" s="1"/>
      <c r="F17" s="1"/>
      <c r="G17" s="5"/>
    </row>
    <row r="18" spans="1:7">
      <c r="A18" s="25"/>
      <c r="B18" s="26"/>
      <c r="C18" s="27"/>
      <c r="D18" s="1">
        <f>SUM(D5:D16)</f>
        <v>34740</v>
      </c>
      <c r="E18" s="1">
        <f>SUM(E5:E16)</f>
        <v>35500</v>
      </c>
      <c r="F18" s="5">
        <f>E18/D18</f>
        <v>1.0218767990788715</v>
      </c>
      <c r="G18" s="6">
        <f>SUM(G5:G16)</f>
        <v>1</v>
      </c>
    </row>
    <row r="19" spans="1:7">
      <c r="A19" s="28"/>
      <c r="B19" s="29"/>
      <c r="C19" s="30"/>
      <c r="D19" s="1"/>
      <c r="E19" s="1"/>
      <c r="F19" s="1"/>
      <c r="G19" s="5"/>
    </row>
    <row r="20" spans="1:7">
      <c r="A20" s="31" t="s">
        <v>7</v>
      </c>
      <c r="B20" s="31"/>
      <c r="C20" s="31"/>
      <c r="D20" s="1">
        <f>MAX(D5:D16)</f>
        <v>3200</v>
      </c>
      <c r="E20" s="1">
        <f>MAX(E5:E16)</f>
        <v>3300</v>
      </c>
      <c r="F20" s="5">
        <f>E20/D20</f>
        <v>1.03125</v>
      </c>
      <c r="G20" s="6">
        <f>MAX(G5:G16)</f>
        <v>9.295774647887324E-2</v>
      </c>
    </row>
    <row r="21" spans="1:7">
      <c r="A21" s="31" t="s">
        <v>8</v>
      </c>
      <c r="B21" s="31"/>
      <c r="C21" s="31"/>
      <c r="D21" s="1">
        <f>MIN(D5:D16)</f>
        <v>2340</v>
      </c>
      <c r="E21" s="1">
        <f>MIN(E5:E16)</f>
        <v>2000</v>
      </c>
      <c r="F21" s="5">
        <f>E21/D21</f>
        <v>0.85470085470085466</v>
      </c>
      <c r="G21" s="6">
        <f>MIN(G5:G16)</f>
        <v>5.6338028169014086E-2</v>
      </c>
    </row>
    <row r="22" spans="1:7">
      <c r="A22" s="31" t="s">
        <v>9</v>
      </c>
      <c r="B22" s="31"/>
      <c r="C22" s="31"/>
      <c r="D22" s="1">
        <f>AVERAGE(D5:D16)</f>
        <v>2895</v>
      </c>
      <c r="E22" s="4">
        <f>AVERAGE(E5:E16)</f>
        <v>2958.3333333333335</v>
      </c>
      <c r="F22" s="5">
        <f t="shared" ref="F22" si="2">E22/D22</f>
        <v>1.0218767990788717</v>
      </c>
      <c r="G22" s="6">
        <f>AVERAGE(G5:G16)</f>
        <v>8.3333333333333329E-2</v>
      </c>
    </row>
  </sheetData>
  <mergeCells count="6">
    <mergeCell ref="A21:C21"/>
    <mergeCell ref="A22:C22"/>
    <mergeCell ref="J3:M3"/>
    <mergeCell ref="A1:G3"/>
    <mergeCell ref="A17:C19"/>
    <mergeCell ref="A20:C20"/>
  </mergeCells>
  <pageMargins left="0.7" right="0.7" top="0.75" bottom="0.75" header="0.3" footer="0.3"/>
  <pageSetup paperSize="9" orientation="portrait" r:id="rId1"/>
  <ignoredErrors>
    <ignoredError sqref="F20:F22 F18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Wolfish Lair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Студент</dc:creator>
  <cp:lastModifiedBy>11</cp:lastModifiedBy>
  <cp:lastPrinted>2012-10-23T03:55:59Z</cp:lastPrinted>
  <dcterms:created xsi:type="dcterms:W3CDTF">2012-10-23T02:42:55Z</dcterms:created>
  <dcterms:modified xsi:type="dcterms:W3CDTF">2012-10-24T04:07:47Z</dcterms:modified>
</cp:coreProperties>
</file>